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375" windowWidth="15480" windowHeight="8490" tabRatio="159" activeTab="0"/>
  </bookViews>
  <sheets>
    <sheet name="FEC&amp;FISエントリー(男子)" sheetId="1" r:id="rId1"/>
    <sheet name="データ" sheetId="2" r:id="rId2"/>
  </sheets>
  <definedNames>
    <definedName name="_xlnm.Print_Area" localSheetId="0">'FEC&amp;FISエントリー(男子)'!$B$2:$V$54</definedName>
    <definedName name="_xlnm.Print_Area" localSheetId="1">'データ'!$B$2:$T$974</definedName>
  </definedNames>
  <calcPr fullCalcOnLoad="1"/>
</workbook>
</file>

<file path=xl/sharedStrings.xml><?xml version="1.0" encoding="utf-8"?>
<sst xmlns="http://schemas.openxmlformats.org/spreadsheetml/2006/main" count="5627" uniqueCount="1029">
  <si>
    <t>ＦＩＳ登録番号</t>
  </si>
  <si>
    <t>生年</t>
  </si>
  <si>
    <t>人数</t>
  </si>
  <si>
    <t>○</t>
  </si>
  <si>
    <t>×</t>
  </si>
  <si>
    <t>Rank</t>
  </si>
  <si>
    <t>加盟団体：</t>
  </si>
  <si>
    <t>エントリー責任者</t>
  </si>
  <si>
    <t>所属団体(チーム名)</t>
  </si>
  <si>
    <t>鳥取県</t>
  </si>
  <si>
    <t>福岡県</t>
  </si>
  <si>
    <t>大分県</t>
  </si>
  <si>
    <t>青森県</t>
  </si>
  <si>
    <t>秋田県</t>
  </si>
  <si>
    <t>岩手県</t>
  </si>
  <si>
    <t>山形県</t>
  </si>
  <si>
    <t>福島県</t>
  </si>
  <si>
    <t>群馬県</t>
  </si>
  <si>
    <t>栃木県</t>
  </si>
  <si>
    <t>茨城県</t>
  </si>
  <si>
    <t>鹿児島県</t>
  </si>
  <si>
    <t>兵庫県</t>
  </si>
  <si>
    <t>北海道</t>
  </si>
  <si>
    <t>千葉県</t>
  </si>
  <si>
    <t>埼玉県</t>
  </si>
  <si>
    <t>東京都</t>
  </si>
  <si>
    <t>神奈川県</t>
  </si>
  <si>
    <t>新潟県</t>
  </si>
  <si>
    <t>富山県</t>
  </si>
  <si>
    <t>石川県</t>
  </si>
  <si>
    <t>大阪府</t>
  </si>
  <si>
    <t>広島県</t>
  </si>
  <si>
    <t>滋賀県</t>
  </si>
  <si>
    <t>山口県</t>
  </si>
  <si>
    <t>福井県</t>
  </si>
  <si>
    <t>岐阜県</t>
  </si>
  <si>
    <t>長野県</t>
  </si>
  <si>
    <t>山梨県</t>
  </si>
  <si>
    <t>静岡県</t>
  </si>
  <si>
    <t>愛知県</t>
  </si>
  <si>
    <t>京都府</t>
  </si>
  <si>
    <t>和歌山県</t>
  </si>
  <si>
    <t>島根県</t>
  </si>
  <si>
    <t>岡山県</t>
  </si>
  <si>
    <t>香川県</t>
  </si>
  <si>
    <t>徳島県</t>
  </si>
  <si>
    <t>高知県</t>
  </si>
  <si>
    <t>愛媛県</t>
  </si>
  <si>
    <t>佐賀県</t>
  </si>
  <si>
    <t>長崎県</t>
  </si>
  <si>
    <t>熊本県</t>
  </si>
  <si>
    <t>宮崎県</t>
  </si>
  <si>
    <t>沖縄県</t>
  </si>
  <si>
    <t>宮城県</t>
  </si>
  <si>
    <t>三重県</t>
  </si>
  <si>
    <t>奈良県</t>
  </si>
  <si>
    <t>加盟団体</t>
  </si>
  <si>
    <t>氏　名</t>
  </si>
  <si>
    <t>PCアドレス</t>
  </si>
  <si>
    <t>GS</t>
  </si>
  <si>
    <t>SL</t>
  </si>
  <si>
    <t>男子</t>
  </si>
  <si>
    <t>全日本</t>
  </si>
  <si>
    <t>入国日</t>
  </si>
  <si>
    <t>トレーニング</t>
  </si>
  <si>
    <t>帰国日</t>
  </si>
  <si>
    <t>待機者= なし</t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</si>
  <si>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</si>
  <si>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</si>
  <si>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</si>
  <si>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</si>
  <si>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</si>
  <si>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</si>
  <si>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</si>
  <si>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</si>
  <si>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</si>
  <si>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</si>
  <si>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</si>
  <si>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</si>
  <si>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</si>
  <si>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</si>
  <si>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</si>
  <si>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</si>
  <si>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</si>
  <si>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2013SAJ02rd / FIS03rd</t>
  </si>
  <si>
    <t>学   連</t>
  </si>
  <si>
    <t>---</t>
  </si>
  <si>
    <t>JPN</t>
  </si>
  <si>
    <t>t-f@cap.ocn.ne.jp</t>
  </si>
  <si>
    <t>例</t>
  </si>
  <si>
    <t>韓国FIS＆FEC</t>
  </si>
  <si>
    <t>SC</t>
  </si>
  <si>
    <t>FEC / Yongpyong</t>
  </si>
  <si>
    <t>FIS</t>
  </si>
  <si>
    <t>1/5 - 19</t>
  </si>
  <si>
    <t>例（1/5 ～19）</t>
  </si>
  <si>
    <t>2013-14  韓国エントリー</t>
  </si>
  <si>
    <t>SG</t>
  </si>
  <si>
    <t>NASU Masashi</t>
  </si>
  <si>
    <t>OKETANI Masahiro</t>
  </si>
  <si>
    <t>MIURA Kenichi</t>
  </si>
  <si>
    <t>SUZUKI Soichiro</t>
  </si>
  <si>
    <t>HAYASHI Hiroaki</t>
  </si>
  <si>
    <t>IWABUCHI Katsuhiro</t>
  </si>
  <si>
    <t>SAKAMOTO Shigetoshi</t>
  </si>
  <si>
    <t>TAKAKURA Takayoshi</t>
  </si>
  <si>
    <t>DOI Osamu</t>
  </si>
  <si>
    <t>KITANO Norimasa</t>
  </si>
  <si>
    <t>MAKINOSE Satoru</t>
  </si>
  <si>
    <t>KIKUCHI Toshifumi</t>
  </si>
  <si>
    <t>ONISHI Yoshihito</t>
  </si>
  <si>
    <t>KAWAGUCHI Susumu</t>
  </si>
  <si>
    <t>KIDO Mamoru</t>
  </si>
  <si>
    <t>BABA Tsuyoshi</t>
  </si>
  <si>
    <t>OI Hiroaki</t>
  </si>
  <si>
    <t>TSUKASAKI Hiroshi</t>
  </si>
  <si>
    <t>AWANO Tadanobu</t>
  </si>
  <si>
    <t>TABATA Ayahito</t>
  </si>
  <si>
    <t>NOSE Munehiro</t>
  </si>
  <si>
    <t>TAZAWA Jun</t>
  </si>
  <si>
    <t>TOMII Shoichi</t>
  </si>
  <si>
    <t>MURAKAMI Kouichi</t>
  </si>
  <si>
    <t>TAKEI Yutaka</t>
  </si>
  <si>
    <t>FURUKAWA Nobuyuki</t>
  </si>
  <si>
    <t>MATSUZAKI Tomohiro</t>
  </si>
  <si>
    <t>MITSUYAMA Kenichi</t>
  </si>
  <si>
    <t>SOMA Katsutoshi</t>
  </si>
  <si>
    <t>YAMAZAKI Yuji</t>
  </si>
  <si>
    <t>ABE Tomoya</t>
  </si>
  <si>
    <t>FUKUHARA Kazuyuki</t>
  </si>
  <si>
    <t>HASEGAWA Yuichi</t>
  </si>
  <si>
    <t>ISHII Ryo</t>
  </si>
  <si>
    <t>KIUCHI Tadayuki</t>
  </si>
  <si>
    <t>KOBAYASHI Yukiyo</t>
  </si>
  <si>
    <t>KOMATSU Hiroki</t>
  </si>
  <si>
    <t>SASE Takayuki</t>
  </si>
  <si>
    <t>YAMADA Hiroshi</t>
  </si>
  <si>
    <t>ITO Daisuke</t>
  </si>
  <si>
    <t>TAKIZAWA Hiroomi</t>
  </si>
  <si>
    <t>TEJIMA Satoshi</t>
  </si>
  <si>
    <t>YOSHIDA Naoya</t>
  </si>
  <si>
    <t>KOYAMA Kenji</t>
  </si>
  <si>
    <t>NISHIYAMA Haruyuki</t>
  </si>
  <si>
    <t>SHIMIZU Hirotaka</t>
  </si>
  <si>
    <t>SODA Eisuke</t>
  </si>
  <si>
    <t>TAJIMA Azumi</t>
  </si>
  <si>
    <t>UBUKATA Takeo</t>
  </si>
  <si>
    <t>FUJII Moriyuki</t>
  </si>
  <si>
    <t>ISHIMIZU Ryoji</t>
  </si>
  <si>
    <t>SUZUKI Katsuji</t>
  </si>
  <si>
    <t>TSUCHITOI Toru</t>
  </si>
  <si>
    <t>YAMAUCHI Satoshi</t>
  </si>
  <si>
    <t>YAMAZAKI Shuichi</t>
  </si>
  <si>
    <t>MATSUZAKI Takahiro</t>
  </si>
  <si>
    <t>TAKEYA Masaru</t>
  </si>
  <si>
    <t>YAMADA Mitsuru</t>
  </si>
  <si>
    <t>YAMAZAKI Shuta</t>
  </si>
  <si>
    <t>FUJITA Toshihiro</t>
  </si>
  <si>
    <t>IKEDA Shunnosuke</t>
  </si>
  <si>
    <t>MINAGAWA Kentaro</t>
  </si>
  <si>
    <t>OHACHI Taro</t>
  </si>
  <si>
    <t>SOUMA Daigo</t>
  </si>
  <si>
    <t>TANAKA Takashi</t>
  </si>
  <si>
    <t>YAMAZAKI Jun</t>
  </si>
  <si>
    <t>IKEDA Akira</t>
  </si>
  <si>
    <t>TANABE Norihide</t>
  </si>
  <si>
    <t>YASUKAWA Yoshitaka</t>
  </si>
  <si>
    <t>HIROSE Bungo</t>
  </si>
  <si>
    <t>IKUTA Yasuhiro</t>
  </si>
  <si>
    <t>NANYA Sunao</t>
  </si>
  <si>
    <t>OHSHIDA Motoaki</t>
  </si>
  <si>
    <t>MORIKAWA Yukihiko</t>
  </si>
  <si>
    <t>SASAKI Akira</t>
  </si>
  <si>
    <t>ASANO Tomohide</t>
  </si>
  <si>
    <t>HONDA Hiroki</t>
  </si>
  <si>
    <t>KOBAYASHI Shinnosuke</t>
  </si>
  <si>
    <t>KOYAMA Takashi</t>
  </si>
  <si>
    <t>NAGAI Hiroaki</t>
  </si>
  <si>
    <t>SUGAYA You</t>
  </si>
  <si>
    <t>KAWAI Kanta</t>
  </si>
  <si>
    <t>MICHIUE Hiroki</t>
  </si>
  <si>
    <t>NARITA Manabu</t>
  </si>
  <si>
    <t>YUASA Naoki</t>
  </si>
  <si>
    <t>MIYAZAKI Dai</t>
  </si>
  <si>
    <t>SAIKI Shuya</t>
  </si>
  <si>
    <t>TAKEDA Ryu</t>
  </si>
  <si>
    <t>NAKANISHI Yuta</t>
  </si>
  <si>
    <t>NAKAYAMA Hiroki</t>
  </si>
  <si>
    <t>UCHIUMI Junji</t>
  </si>
  <si>
    <t>YAMASHINA Hirofumi</t>
  </si>
  <si>
    <t>ISHIDA Kenjiro</t>
  </si>
  <si>
    <t>MIZUGUCHI Tatsushi</t>
  </si>
  <si>
    <t>NAGANUMA Keisei</t>
  </si>
  <si>
    <t>OMURA Shingo</t>
  </si>
  <si>
    <t>SAITO Yu</t>
  </si>
  <si>
    <t>SAKUTA Koki</t>
  </si>
  <si>
    <t>SATO Sho</t>
  </si>
  <si>
    <t>UEDA Naoki</t>
  </si>
  <si>
    <t>YOSHIGOE Ippei</t>
  </si>
  <si>
    <t>MATSUMOTO Isato</t>
  </si>
  <si>
    <t>NAKAMURA Masaru</t>
  </si>
  <si>
    <t>OSANAI Hideyuki</t>
  </si>
  <si>
    <t>SADO Akihide</t>
  </si>
  <si>
    <t>TAKAHASHI Fumiya</t>
  </si>
  <si>
    <t>KATONO Daichi</t>
  </si>
  <si>
    <t>KUBOTA Kazuya</t>
  </si>
  <si>
    <t>KUMAGAI Goh</t>
  </si>
  <si>
    <t>MAEDA Masakazu</t>
  </si>
  <si>
    <t>MIYAMA Fumiaki</t>
  </si>
  <si>
    <t>OHKOSHI Ryunosuke</t>
  </si>
  <si>
    <t>OKAWA Naoki</t>
  </si>
  <si>
    <t>OKAZAKI Shinnosuke</t>
  </si>
  <si>
    <t>SUZUKI Yuta</t>
  </si>
  <si>
    <t>TAKIZAWA Kazufumi</t>
  </si>
  <si>
    <t>TOKUI Ryu</t>
  </si>
  <si>
    <t>TOMIZAWA Yuichiro</t>
  </si>
  <si>
    <t>UEKI Taro</t>
  </si>
  <si>
    <t>YOSHIKAWA Kohei</t>
  </si>
  <si>
    <t>ISHII Tomoya</t>
  </si>
  <si>
    <t>KIZAWA Yukimasa</t>
  </si>
  <si>
    <t>KOBAYASHI Hiromu</t>
  </si>
  <si>
    <t>MINAGAWA Keita</t>
  </si>
  <si>
    <t>NAKAMURA Kazushi</t>
  </si>
  <si>
    <t>OHMURA Kazuya</t>
  </si>
  <si>
    <t>OIKAWA Takahiro</t>
  </si>
  <si>
    <t>SAKAGUCHI Yuuki</t>
  </si>
  <si>
    <t>SAWAYA Ryosuke</t>
  </si>
  <si>
    <t>TAKAYAMA Motonari</t>
  </si>
  <si>
    <t>TAKAZAWA Shin</t>
  </si>
  <si>
    <t>TERASAWA Megumu</t>
  </si>
  <si>
    <t>YAMAMOTO Yukiomi</t>
  </si>
  <si>
    <t>YOSHIKAWA Tominori</t>
  </si>
  <si>
    <t>FUSE Takashi</t>
  </si>
  <si>
    <t>HIROSE Ken</t>
  </si>
  <si>
    <t>KOIKE Satoshi</t>
  </si>
  <si>
    <t>MORISHITA Hiroki</t>
  </si>
  <si>
    <t>NAKAGAWA Shota</t>
  </si>
  <si>
    <t>OCHI Tatsuya</t>
  </si>
  <si>
    <t>OTAKE Rin</t>
  </si>
  <si>
    <t>SAITO Shogo</t>
  </si>
  <si>
    <t>SHIMIZU Dai</t>
  </si>
  <si>
    <t>SHINOHARA Masatoshi</t>
  </si>
  <si>
    <t>SUGAWA Naoki</t>
  </si>
  <si>
    <t>TAKABATAKE Atsuhiko</t>
  </si>
  <si>
    <t>TSUGUI Yuya</t>
  </si>
  <si>
    <t>TSUMITA Takuya</t>
  </si>
  <si>
    <t>USAMI Shintaro</t>
  </si>
  <si>
    <t>WATANABE Shigenari</t>
  </si>
  <si>
    <t>YOKOI Hoshi</t>
  </si>
  <si>
    <t>ARAI Yusuke</t>
  </si>
  <si>
    <t>FUKUSHI Takuya</t>
  </si>
  <si>
    <t>HORI Yutaro</t>
  </si>
  <si>
    <t>ICHIGE Masataka</t>
  </si>
  <si>
    <t>ICHIGE Motohiro</t>
  </si>
  <si>
    <t>ICHINOMOTO Tomoki</t>
  </si>
  <si>
    <t>IMAMURA Kensuke</t>
  </si>
  <si>
    <t>INOUE Kennosuke</t>
  </si>
  <si>
    <t>KAGEYAMA Tetsu</t>
  </si>
  <si>
    <t>KAJIWARA Shu</t>
  </si>
  <si>
    <t>KAMEDA Yuji</t>
  </si>
  <si>
    <t>KATAOKA Kenichi</t>
  </si>
  <si>
    <t>KATAYAMA Shota</t>
  </si>
  <si>
    <t>KATO Ryutaro</t>
  </si>
  <si>
    <t>KATOH Kohdai</t>
  </si>
  <si>
    <t>KOBAYASHI Hyuga</t>
  </si>
  <si>
    <t>KOBAYASHI Keito</t>
  </si>
  <si>
    <t>KOBAYASHI Tetsuya</t>
  </si>
  <si>
    <t>KONDO Hiroyoshi</t>
  </si>
  <si>
    <t>KONDO Kazuma</t>
  </si>
  <si>
    <t>KONO Kyosuke</t>
  </si>
  <si>
    <t>KUROIWA Sho</t>
  </si>
  <si>
    <t>MARUYAMA Kazuki</t>
  </si>
  <si>
    <t>MIKAMI Masato</t>
  </si>
  <si>
    <t>MIYAJIMA Hikaru</t>
  </si>
  <si>
    <t>MIYAMOTO Daiki</t>
  </si>
  <si>
    <t>MIYAZAKI Mamoru</t>
  </si>
  <si>
    <t>MIZUKAMI Hayase</t>
  </si>
  <si>
    <t>MORI Akira</t>
  </si>
  <si>
    <t>MURANAKA Yusuke</t>
  </si>
  <si>
    <t>MURATA Hitoshi</t>
  </si>
  <si>
    <t>MUROTA Kengo</t>
  </si>
  <si>
    <t>NAGAOKA Yuta</t>
  </si>
  <si>
    <t>NISHIKORI Seiya</t>
  </si>
  <si>
    <t>ODA Tetsuya</t>
  </si>
  <si>
    <t>OHNO Takane</t>
  </si>
  <si>
    <t>OYAMADA Shou</t>
  </si>
  <si>
    <t>SANADA Akeo</t>
  </si>
  <si>
    <t>SATO Taiyo</t>
  </si>
  <si>
    <t>SEGAWA Yuki</t>
  </si>
  <si>
    <t>SEKIGUCHI Katsuhisa</t>
  </si>
  <si>
    <t>SHIMIZU Shou</t>
  </si>
  <si>
    <t>SUGAI Ryo</t>
  </si>
  <si>
    <t>SUMIYA Yuta</t>
  </si>
  <si>
    <t>TAHARA Soshi</t>
  </si>
  <si>
    <t>TAKASHIMA Takahito</t>
  </si>
  <si>
    <t>TANAKA Hisato</t>
  </si>
  <si>
    <t>TANAKA Yuuki</t>
  </si>
  <si>
    <t>TANIGUCHI Yuuto</t>
  </si>
  <si>
    <t>TSUKAHARA Kazuya</t>
  </si>
  <si>
    <t>TSUSHIMA Sanato</t>
  </si>
  <si>
    <t>UCHINO Tatsuki</t>
  </si>
  <si>
    <t>YAMASHITA Kouhei</t>
  </si>
  <si>
    <t>YOSHITA Takafumi</t>
  </si>
  <si>
    <t>YUKI Tomohiro</t>
  </si>
  <si>
    <t>AOYAGI Masashi</t>
  </si>
  <si>
    <t>ASADA Junki</t>
  </si>
  <si>
    <t>ENDOU Yutaka</t>
  </si>
  <si>
    <t>FUJII Keita</t>
  </si>
  <si>
    <t>FUJII Masaoki</t>
  </si>
  <si>
    <t>FUJISAWA Ryosuke</t>
  </si>
  <si>
    <t>FUJITA Tomoro</t>
  </si>
  <si>
    <t>GOTO Ryuya</t>
  </si>
  <si>
    <t>HAYASHI Raisei</t>
  </si>
  <si>
    <t>HAYASHI Takuji</t>
  </si>
  <si>
    <t>HIRAMA Kaito</t>
  </si>
  <si>
    <t>HOMBE Yuki</t>
  </si>
  <si>
    <t>IMAI Ryohta</t>
  </si>
  <si>
    <t>INOUE Tomoaki</t>
  </si>
  <si>
    <t>ITO Yuki</t>
  </si>
  <si>
    <t>IWATA Takaharu</t>
  </si>
  <si>
    <t>KAINUMA Nobuto</t>
  </si>
  <si>
    <t>KATO Keisuke</t>
  </si>
  <si>
    <t>KAWAMURA Hiromi</t>
  </si>
  <si>
    <t>KIMURA Yuu</t>
  </si>
  <si>
    <t>KINOSHITA Yasuhisa</t>
  </si>
  <si>
    <t>KISHI Rentaro</t>
  </si>
  <si>
    <t>KOBAYASHI Kenta</t>
  </si>
  <si>
    <t>KOSHIMIZU Ryo</t>
  </si>
  <si>
    <t>KUBO Yukinori</t>
  </si>
  <si>
    <t>KUWABARA Ryo</t>
  </si>
  <si>
    <t>MASEBA Kazuki</t>
  </si>
  <si>
    <t>MASHINO Kazuki</t>
  </si>
  <si>
    <t>MATSUSHIMA Yuya</t>
  </si>
  <si>
    <t>MATSUZAWA Hiroki</t>
  </si>
  <si>
    <t>MIYABE Shuhei</t>
  </si>
  <si>
    <t>MIYAMOTO Shinya</t>
  </si>
  <si>
    <t>MIZUKAMI Tomoyuki</t>
  </si>
  <si>
    <t>MORIMOTO Shota</t>
  </si>
  <si>
    <t>MORIYAMA Fumihiko</t>
  </si>
  <si>
    <t>MURAKOSHI Ryoma</t>
  </si>
  <si>
    <t>NAGAI Hiro</t>
  </si>
  <si>
    <t>NAKAJIMA Ryosuke</t>
  </si>
  <si>
    <t>NAKAYA Takahiro</t>
  </si>
  <si>
    <t>NISHIO Masaki</t>
  </si>
  <si>
    <t>NISHITANI Taiga</t>
  </si>
  <si>
    <t>OGATA Shun</t>
  </si>
  <si>
    <t>OGAWA Tetsuro</t>
  </si>
  <si>
    <t>OGIHARA Shunsuke</t>
  </si>
  <si>
    <t>OHASHI Kazutomo</t>
  </si>
  <si>
    <t>OKADA Narumi</t>
  </si>
  <si>
    <t>OKADA Soshi</t>
  </si>
  <si>
    <t>OKAMURA Shota</t>
  </si>
  <si>
    <t>OKINO Shogo</t>
  </si>
  <si>
    <t>OKUMURA Yuki</t>
  </si>
  <si>
    <t>SAKURAI Gohki</t>
  </si>
  <si>
    <t>SANUKI Keiji</t>
  </si>
  <si>
    <t>SASAKI Taiga</t>
  </si>
  <si>
    <t>SATO Taku</t>
  </si>
  <si>
    <t>SEIMI Katsushi</t>
  </si>
  <si>
    <t>SHIMAKURA Takuro</t>
  </si>
  <si>
    <t>SHIMIZU Taisuke</t>
  </si>
  <si>
    <t>SHINOHARA Yuuma</t>
  </si>
  <si>
    <t>SHIOIRI Kazuya</t>
  </si>
  <si>
    <t>SHIRAKURA Yuuki</t>
  </si>
  <si>
    <t>SUGANO Ryohma</t>
  </si>
  <si>
    <t>TAKAISHI Kosuke</t>
  </si>
  <si>
    <t>TAKEDA Yuya</t>
  </si>
  <si>
    <t>TANI Kengo</t>
  </si>
  <si>
    <t>TERASHIMA Sena</t>
  </si>
  <si>
    <t>TSUDA Yusho</t>
  </si>
  <si>
    <t>TSUNODA Akitoshi</t>
  </si>
  <si>
    <t>YAMADA Ryuta</t>
  </si>
  <si>
    <t>YAMAMOTO Koji</t>
  </si>
  <si>
    <t>YAMAMURA Yoshiyasu</t>
  </si>
  <si>
    <t>YAMAZAKI Shu</t>
  </si>
  <si>
    <t>YOKOYAMA Shunta</t>
  </si>
  <si>
    <t>YORIMITSU Ichitaro</t>
  </si>
  <si>
    <t>YOSHIDA Tsubasa</t>
  </si>
  <si>
    <t>YOSHIOKA Fuyuto</t>
  </si>
  <si>
    <t>AOTO Doshin</t>
  </si>
  <si>
    <t>AWANO Ryusei</t>
  </si>
  <si>
    <t>FUJIYOSHI Toshiki</t>
  </si>
  <si>
    <t>FUKASE Kazushi</t>
  </si>
  <si>
    <t>FUKUI Rihito</t>
  </si>
  <si>
    <t>GODA Shohei</t>
  </si>
  <si>
    <t>HARASHIMA Takaaki</t>
  </si>
  <si>
    <t>HARATA Yuki</t>
  </si>
  <si>
    <t>HASHIMOTO Amon</t>
  </si>
  <si>
    <t>HATAOKA Tsutomu</t>
  </si>
  <si>
    <t>HIRAI Daishi</t>
  </si>
  <si>
    <t>HIROSE Takanao</t>
  </si>
  <si>
    <t>HONDA Yuki</t>
  </si>
  <si>
    <t>HOSONO Takefumi</t>
  </si>
  <si>
    <t>IKARASHI Gen</t>
  </si>
  <si>
    <t>IKEDA Masataka</t>
  </si>
  <si>
    <t>IMAI Kentaro</t>
  </si>
  <si>
    <t>INABA Norihito</t>
  </si>
  <si>
    <t>ITOU Natsuki</t>
  </si>
  <si>
    <t>KANAMARU Kosetsu</t>
  </si>
  <si>
    <t>KANEKO Shintaroh</t>
  </si>
  <si>
    <t>KIKUCHI Takuya</t>
  </si>
  <si>
    <t>KIMURA Tomohiro</t>
  </si>
  <si>
    <t>KIYOSAWA Kazuki</t>
  </si>
  <si>
    <t>KOBAYASHI kota</t>
  </si>
  <si>
    <t>KODANI Ryoji</t>
  </si>
  <si>
    <t>KONO Mamoru</t>
  </si>
  <si>
    <t>MACHIDA Keisuke</t>
  </si>
  <si>
    <t>MATSUMOTO Ryo</t>
  </si>
  <si>
    <t>MISHIMA Yuya</t>
  </si>
  <si>
    <t>MITSUI Kyohei</t>
  </si>
  <si>
    <t>MIYAGISHI Takuya</t>
  </si>
  <si>
    <t>MIYAJI Kazuhiro</t>
  </si>
  <si>
    <t>MIYATA Jumpei</t>
  </si>
  <si>
    <t>MIYAZAKI Takashi</t>
  </si>
  <si>
    <t>MORISUE Yuusuke</t>
  </si>
  <si>
    <t>MOROTA Kazutaka</t>
  </si>
  <si>
    <t>NAGASAKI Makoto</t>
  </si>
  <si>
    <t>NAGASAWA Tasuku</t>
  </si>
  <si>
    <t>NAGASE Daichi</t>
  </si>
  <si>
    <t>NAKAGAWA Tomoki</t>
  </si>
  <si>
    <t>NAKAJIMA So</t>
  </si>
  <si>
    <t>NARITA Hideyuki</t>
  </si>
  <si>
    <t>NARITA Ryusei</t>
  </si>
  <si>
    <t>NISHITANI Yusuke</t>
  </si>
  <si>
    <t>NIWATA Tasuku</t>
  </si>
  <si>
    <t>NOGUCHI Taiki</t>
  </si>
  <si>
    <t>NUNOME Shu</t>
  </si>
  <si>
    <t>OFUJI Shota</t>
  </si>
  <si>
    <t>OGAWA Naoto</t>
  </si>
  <si>
    <t>OGURI Hidetoshi</t>
  </si>
  <si>
    <t>OINOSHO Ryonen</t>
  </si>
  <si>
    <t>OKAZAKI Shunichi</t>
  </si>
  <si>
    <t>SAITO Kumio</t>
  </si>
  <si>
    <t>SAKAMOTO Takaki</t>
  </si>
  <si>
    <t>SAKASHITA Hironori</t>
  </si>
  <si>
    <t>SASAHARA Keisei</t>
  </si>
  <si>
    <t>SAWADA Yukihiro</t>
  </si>
  <si>
    <t>SEINO Kohyuu</t>
  </si>
  <si>
    <t>SHIBASAKI Kazuki</t>
  </si>
  <si>
    <t>SHIBUTA Shogo</t>
  </si>
  <si>
    <t>SHIMAZU Hibiki</t>
  </si>
  <si>
    <t>SHIMAZU Ibuki</t>
  </si>
  <si>
    <t>SHIN Masanori</t>
  </si>
  <si>
    <t>SHIOBARA Masaru</t>
  </si>
  <si>
    <t>SUGAI Kan</t>
  </si>
  <si>
    <t>SUZUKI Yudai</t>
  </si>
  <si>
    <t>TAHARA Kazuki</t>
  </si>
  <si>
    <t>TAKAHASHI Daiki</t>
  </si>
  <si>
    <t>TAKAHASHI Kenji</t>
  </si>
  <si>
    <t>TAKITA Ken</t>
  </si>
  <si>
    <t>TAMURA Kensuke</t>
  </si>
  <si>
    <t>TANAKA Aruha</t>
  </si>
  <si>
    <t>TANAKA Jun</t>
  </si>
  <si>
    <t>TANI Toshiya</t>
  </si>
  <si>
    <t>TANIFUJI Ryo</t>
  </si>
  <si>
    <t>TATENO Tomoki</t>
  </si>
  <si>
    <t>TODA Masaya</t>
  </si>
  <si>
    <t>TOKITA Yuuki</t>
  </si>
  <si>
    <t>TSUMURA Yuu</t>
  </si>
  <si>
    <t>TSUNODA Kei</t>
  </si>
  <si>
    <t>UJIIE Masahide</t>
  </si>
  <si>
    <t>USUI Soichiro</t>
  </si>
  <si>
    <t>WATANABE Takehiro</t>
  </si>
  <si>
    <t>YANAGIHARA Yuto</t>
  </si>
  <si>
    <t>YANAKA Riku</t>
  </si>
  <si>
    <t>YONETA Shuuhei</t>
  </si>
  <si>
    <t>YOSHIKAWA Masanori</t>
  </si>
  <si>
    <t>AKIYAMA Ryouki</t>
  </si>
  <si>
    <t>ANDO Yutaro</t>
  </si>
  <si>
    <t>AOKI Kyousuke</t>
  </si>
  <si>
    <t>AOKI Seiya</t>
  </si>
  <si>
    <t>ARAI Shogo</t>
  </si>
  <si>
    <t>ARIE Shumpei</t>
  </si>
  <si>
    <t>ASANO Toshiaki</t>
  </si>
  <si>
    <t>CHIBA Kaito</t>
  </si>
  <si>
    <t>FUJIWARA Souta</t>
  </si>
  <si>
    <t>FUKATSU Yusuke</t>
  </si>
  <si>
    <t>HASEGAWA Seiya</t>
  </si>
  <si>
    <t>HASEGAWA Takamasa</t>
  </si>
  <si>
    <t>HASHIMOTO Tetsuya</t>
  </si>
  <si>
    <t>HATA Satoshi</t>
  </si>
  <si>
    <t>HIGASHIGUCHI Shintaro</t>
  </si>
  <si>
    <t>HIRASAWA Kazuki</t>
  </si>
  <si>
    <t>HOSHINO Takato</t>
  </si>
  <si>
    <t>HOTTA Yusaku</t>
  </si>
  <si>
    <t>IHORI Daichi</t>
  </si>
  <si>
    <t>IKEDA Kei</t>
  </si>
  <si>
    <t>IMAGAWA Daijirou</t>
  </si>
  <si>
    <t>IMAI Kenta</t>
  </si>
  <si>
    <t>ISHIDA Takayuki</t>
  </si>
  <si>
    <t>ISHIKAWA Hiroki</t>
  </si>
  <si>
    <t>IZAWA Sohsuke</t>
  </si>
  <si>
    <t>KAMEYA Ryosuke</t>
  </si>
  <si>
    <t>KANAKUGI Shota</t>
  </si>
  <si>
    <t>KANEKO Taichi</t>
  </si>
  <si>
    <t>KANEKO Tomoya</t>
  </si>
  <si>
    <t>KASAMA Keita</t>
  </si>
  <si>
    <t>KATANO Yutaro</t>
  </si>
  <si>
    <t>KAWAKAMI Haruka</t>
  </si>
  <si>
    <t>KIMURA Takahito</t>
  </si>
  <si>
    <t>KOIZUMI Kentaro</t>
  </si>
  <si>
    <t>KOTAKE Yoriaki</t>
  </si>
  <si>
    <t>KOTAKI Naoya</t>
  </si>
  <si>
    <t>KUMAGAI Keiji</t>
  </si>
  <si>
    <t>KUROKAWA Masato</t>
  </si>
  <si>
    <t>MARUYAMA Keisuke</t>
  </si>
  <si>
    <t>MASAKI Toshiaki</t>
  </si>
  <si>
    <t>MASUMURA Kento</t>
  </si>
  <si>
    <t>MATSUMOTO Tadashi</t>
  </si>
  <si>
    <t>MIYAMOTO Takeru</t>
  </si>
  <si>
    <t>MIYAZAKI Jun</t>
  </si>
  <si>
    <t>MIYAZAKI Yuya</t>
  </si>
  <si>
    <t>MORIMOTO Kenta</t>
  </si>
  <si>
    <t>MURAKAMI Shuusei</t>
  </si>
  <si>
    <t>MURAMOTO Masaki</t>
  </si>
  <si>
    <t>MURATA Teruaki</t>
  </si>
  <si>
    <t>MUTAI Kohei</t>
  </si>
  <si>
    <t>NAKAJIMA Junya</t>
  </si>
  <si>
    <t>NAKAJIMA Takashi</t>
  </si>
  <si>
    <t>NAKAZAWA Kazushi</t>
  </si>
  <si>
    <t>NARITA Iori</t>
  </si>
  <si>
    <t>OBARA Kenta</t>
  </si>
  <si>
    <t>ODA Keita</t>
  </si>
  <si>
    <t>OMURA Takuto</t>
  </si>
  <si>
    <t>OOYAMA Ryu</t>
  </si>
  <si>
    <t>OTA Yuya</t>
  </si>
  <si>
    <t>OTAKA Yuki</t>
  </si>
  <si>
    <t>ROKUSAWA Wataru</t>
  </si>
  <si>
    <t>SAITO Takaki</t>
  </si>
  <si>
    <t>SASAKI Kyosuke</t>
  </si>
  <si>
    <t>SATO Yu</t>
  </si>
  <si>
    <t>SATONO Daigo</t>
  </si>
  <si>
    <t>SEKIGAMI Akira</t>
  </si>
  <si>
    <t>SEKIYA Shuntarou</t>
  </si>
  <si>
    <t>SHIMADA Yuto</t>
  </si>
  <si>
    <t>SHIMAKURA Hifumi</t>
  </si>
  <si>
    <t>SHIOTA Seiji</t>
  </si>
  <si>
    <t>SHITARA Wataru</t>
  </si>
  <si>
    <t>SUWA Ryuta</t>
  </si>
  <si>
    <t>TAKAHASHI Gaku</t>
  </si>
  <si>
    <t>TAKAHASHI Shotaro</t>
  </si>
  <si>
    <t>TAKEDA Daiki</t>
  </si>
  <si>
    <t>TAKEDA Kazumasa</t>
  </si>
  <si>
    <t>TAKEDA Satoru</t>
  </si>
  <si>
    <t>TAKIZAWA Keitaro</t>
  </si>
  <si>
    <t>TANABE Kota</t>
  </si>
  <si>
    <t>TANAKA Kentaro</t>
  </si>
  <si>
    <t>TANIGUCHI Taichi</t>
  </si>
  <si>
    <t>TANIGUCHI Yuya</t>
  </si>
  <si>
    <t>TANNO Tsubasa</t>
  </si>
  <si>
    <t>TOBE Tsuyoshi</t>
  </si>
  <si>
    <t>TOKITA Kotaro</t>
  </si>
  <si>
    <t>TSUCHIDA Ei</t>
  </si>
  <si>
    <t>UENO Masayuki</t>
  </si>
  <si>
    <t>UMEMOTO Ren</t>
  </si>
  <si>
    <t>UTSUDE Yo</t>
  </si>
  <si>
    <t>YAMADA Suguru</t>
  </si>
  <si>
    <t>YAMAMOTO Nozomu</t>
  </si>
  <si>
    <t>YAMASHITA Yuki</t>
  </si>
  <si>
    <t>YAMAZAKI Masayuki</t>
  </si>
  <si>
    <t>YANAKA Shunsuke</t>
  </si>
  <si>
    <t>ABE Hidetaka</t>
  </si>
  <si>
    <t>ABE Kyoya</t>
  </si>
  <si>
    <t>ABE Shuji</t>
  </si>
  <si>
    <t>ADACHI Yuta</t>
  </si>
  <si>
    <t>AKAMA Yutaro</t>
  </si>
  <si>
    <t>AMANO Hiroya</t>
  </si>
  <si>
    <t>ARAI Jun</t>
  </si>
  <si>
    <t>ARAI Takeru</t>
  </si>
  <si>
    <t>BANNO Teppei</t>
  </si>
  <si>
    <t>CHIGIRA Seiya</t>
  </si>
  <si>
    <t>DOMAE Jiro</t>
  </si>
  <si>
    <t>FUJINO Shuntaro</t>
  </si>
  <si>
    <t>FUKAI Kei</t>
  </si>
  <si>
    <t>FUKUDA Tsukasa</t>
  </si>
  <si>
    <t>FURUHATA Kazuki</t>
  </si>
  <si>
    <t>FURUYA Yuki</t>
  </si>
  <si>
    <t>HAGA Yuuki</t>
  </si>
  <si>
    <t>HANDA Tsubasa</t>
  </si>
  <si>
    <t>HASHIMOTO Shintaro</t>
  </si>
  <si>
    <t>HAYASHI Yoshiki</t>
  </si>
  <si>
    <t>HAYASHI Yuuki</t>
  </si>
  <si>
    <t>HIGUCHI Takanari</t>
  </si>
  <si>
    <t>HIRAMATSU Yasuhiro</t>
  </si>
  <si>
    <t>HIRANO Toru</t>
  </si>
  <si>
    <t>HIROSHIMA Seiya</t>
  </si>
  <si>
    <t>HOSHINO Yoshiaki</t>
  </si>
  <si>
    <t>IGARASHI Tatsunori</t>
  </si>
  <si>
    <t>IKEDA Hideto</t>
  </si>
  <si>
    <t>IKEDA Keisuke</t>
  </si>
  <si>
    <t>IKEUCHI Musashi</t>
  </si>
  <si>
    <t>INUI Yoshiki</t>
  </si>
  <si>
    <t>IRISAWA Yuya</t>
  </si>
  <si>
    <t>ITO Shin</t>
  </si>
  <si>
    <t>KAKIZAKI Yumenosuke</t>
  </si>
  <si>
    <t>KAMIMURA Shinnosuke</t>
  </si>
  <si>
    <t>KAMURA Daiki</t>
  </si>
  <si>
    <t>KARIMA Yuki</t>
  </si>
  <si>
    <t>KATO Katsuhiko</t>
  </si>
  <si>
    <t>KAWABE Gento</t>
  </si>
  <si>
    <t>KAWAMATA Akinobu</t>
  </si>
  <si>
    <t>KAWARAI Kaito</t>
  </si>
  <si>
    <t>KAWASAKI Kodai</t>
  </si>
  <si>
    <t>KIMURA Yo</t>
  </si>
  <si>
    <t>KINEFUCHI Toshiyuki</t>
  </si>
  <si>
    <t>KIRIKUBO Reo</t>
  </si>
  <si>
    <t>KITAJIMA Kazuaki</t>
  </si>
  <si>
    <t>KITAMURA Kazuki</t>
  </si>
  <si>
    <t>KITAMURA Taira</t>
  </si>
  <si>
    <t>KITSUNEZAKI Umi</t>
  </si>
  <si>
    <t>KODAMA Yuya</t>
  </si>
  <si>
    <t>KOIDE Yushi</t>
  </si>
  <si>
    <t>KOJIMA Hotaka</t>
  </si>
  <si>
    <t>KOMATSU Yuhei</t>
  </si>
  <si>
    <t>KONNO Yuya</t>
  </si>
  <si>
    <t>KUBO Ryunosuke</t>
  </si>
  <si>
    <t>KUDO Yoshihiro</t>
  </si>
  <si>
    <t>KUMAGAI Kazuma</t>
  </si>
  <si>
    <t>KURIYAMA Shun</t>
  </si>
  <si>
    <t>KUSAKABE Takuya</t>
  </si>
  <si>
    <t>MATSUBARA Shioma</t>
  </si>
  <si>
    <t>MATSUDA Yuga</t>
  </si>
  <si>
    <t>MATSUI Hiroki</t>
  </si>
  <si>
    <t>MATSUNO Kota</t>
  </si>
  <si>
    <t>MATSUZAWA Keita</t>
  </si>
  <si>
    <t>MINAGAWA Daiya</t>
  </si>
  <si>
    <t>MINATOYA Wataru</t>
  </si>
  <si>
    <t>MITSUYA Koshi</t>
  </si>
  <si>
    <t>MIYAHARA Shinya</t>
  </si>
  <si>
    <t>MIYAZAKI Ikuya</t>
  </si>
  <si>
    <t>MIYAZAKI Madoka</t>
  </si>
  <si>
    <t>MIYAZAKI Sho</t>
  </si>
  <si>
    <t>MIYOSHI Shoui</t>
  </si>
  <si>
    <t>MORI Kaito</t>
  </si>
  <si>
    <t>NAGATA Yuya</t>
  </si>
  <si>
    <t>NAGATOMO Hiromu</t>
  </si>
  <si>
    <t>NAITO Kenya</t>
  </si>
  <si>
    <t>NAKAGAWA Yuki</t>
  </si>
  <si>
    <t>NAKAMURA Shun</t>
  </si>
  <si>
    <t>NISHIDA Shotaro</t>
  </si>
  <si>
    <t>NISHIHARA Shunsuke</t>
  </si>
  <si>
    <t>NOBA Iku</t>
  </si>
  <si>
    <t>NOJIRI Keita</t>
  </si>
  <si>
    <t>NOSE Kyouta</t>
  </si>
  <si>
    <t>OBA Kazuki</t>
  </si>
  <si>
    <t>OGASAWARA koki</t>
  </si>
  <si>
    <t>OGATA Jun</t>
  </si>
  <si>
    <t>ONUMA Kenji</t>
  </si>
  <si>
    <t>OTA Koku</t>
  </si>
  <si>
    <t>OTO Takamichi</t>
  </si>
  <si>
    <t>OZAKI Hayato</t>
  </si>
  <si>
    <t>SAEKI Taishi</t>
  </si>
  <si>
    <t>SAEKI Takehiro</t>
  </si>
  <si>
    <t>SAITO Gaku</t>
  </si>
  <si>
    <t>SAITO Kyota</t>
  </si>
  <si>
    <t>SAITO Masafumi</t>
  </si>
  <si>
    <t>SAITOU Souta</t>
  </si>
  <si>
    <t>SASAKI Akito</t>
  </si>
  <si>
    <t>SATO Hirotoshi</t>
  </si>
  <si>
    <t>SATO Kazuki</t>
  </si>
  <si>
    <t>SHIBUYA Keisuke</t>
  </si>
  <si>
    <t>SHIGENO Masato</t>
  </si>
  <si>
    <t>SHIMOIDE Akihiro</t>
  </si>
  <si>
    <t>SHIMOYAMA Kazuto</t>
  </si>
  <si>
    <t>SHOJI Keiichiro</t>
  </si>
  <si>
    <t>SUGIMOTO Kazuki</t>
  </si>
  <si>
    <t>SUGIMOTO Taisuke</t>
  </si>
  <si>
    <t>SUGIYAMA Yushi</t>
  </si>
  <si>
    <t>SUHARA Kenta</t>
  </si>
  <si>
    <t>SUMIMOTO Shiono</t>
  </si>
  <si>
    <t>SUZUKI Taiga</t>
  </si>
  <si>
    <t>SUZUKI Yohei</t>
  </si>
  <si>
    <t>TAKAHASHI shun</t>
  </si>
  <si>
    <t>TAKAHASHI Yoshiki</t>
  </si>
  <si>
    <t>TESHIROGI Shogo</t>
  </si>
  <si>
    <t>TOMII Shota</t>
  </si>
  <si>
    <t>TOSHIMA Shin</t>
  </si>
  <si>
    <t>TSURUO Kento</t>
  </si>
  <si>
    <t>UMEDA Akitake</t>
  </si>
  <si>
    <t>WADA Hikaru</t>
  </si>
  <si>
    <t>WADA Takamasa</t>
  </si>
  <si>
    <t>YAMAGUCHI Ryuya</t>
  </si>
  <si>
    <t>YAMAMOTO Takumi</t>
  </si>
  <si>
    <t>YODA Haruchika</t>
  </si>
  <si>
    <t>YORIMITSU Ryujiro</t>
  </si>
  <si>
    <t>YOSHIDA Kouhei</t>
  </si>
  <si>
    <t>ABE Taichi</t>
  </si>
  <si>
    <t>AGATSUMA Shota</t>
  </si>
  <si>
    <t>CHIKUNI Kensuke</t>
  </si>
  <si>
    <t>DOBASHI Gimpei</t>
  </si>
  <si>
    <t>ENDO Kouta</t>
  </si>
  <si>
    <t>FUKASE Satoshi</t>
  </si>
  <si>
    <t>FUKUSAWA Masahiro</t>
  </si>
  <si>
    <t>FURUKAWA Hayahide</t>
  </si>
  <si>
    <t>HAGIUDA Hiroyuki</t>
  </si>
  <si>
    <t>HASEGAWA Ryosuke</t>
  </si>
  <si>
    <t>HASHIMOTO Satoshi</t>
  </si>
  <si>
    <t>HASHIMOTO Shuta</t>
  </si>
  <si>
    <t>HASHIMOTO Takato</t>
  </si>
  <si>
    <t>HAYASHI Tasuku</t>
  </si>
  <si>
    <t>HIGASHINE Shinsuke</t>
  </si>
  <si>
    <t>HIRATA Daiki</t>
  </si>
  <si>
    <t>HIRAYAMA Akito</t>
  </si>
  <si>
    <t>HIRAYAMA Yuki</t>
  </si>
  <si>
    <t>HIROTA Kyosuke</t>
  </si>
  <si>
    <t>HOMMA Akira</t>
  </si>
  <si>
    <t>HOSHI Masato</t>
  </si>
  <si>
    <t>HOSHI Yamato</t>
  </si>
  <si>
    <t>ICHIKAWA Shunya</t>
  </si>
  <si>
    <t>IGARASHI Kai</t>
  </si>
  <si>
    <t>IITAKA Kouya</t>
  </si>
  <si>
    <t>IIYAMA Naoki</t>
  </si>
  <si>
    <t>IKEHATA Hayato</t>
  </si>
  <si>
    <t>IKEO Souta</t>
  </si>
  <si>
    <t>INABA Hideaki</t>
  </si>
  <si>
    <t>INABA Yutaro</t>
  </si>
  <si>
    <t>INAGAKI Ryo</t>
  </si>
  <si>
    <t>IPPONGI Kenta</t>
  </si>
  <si>
    <t>ISHINO Jun</t>
  </si>
  <si>
    <t>ISHIWATARI Sho</t>
  </si>
  <si>
    <t>ITO Hodaka</t>
  </si>
  <si>
    <t>ITO Kensuke</t>
  </si>
  <si>
    <t>IWAKI Yudai</t>
  </si>
  <si>
    <t>JIKEI Kouhei</t>
  </si>
  <si>
    <t>KANAKUGI Chinatsu</t>
  </si>
  <si>
    <t>KARITA Keisuke</t>
  </si>
  <si>
    <t>KASUYA Takahiro</t>
  </si>
  <si>
    <t>KATANO Keita</t>
  </si>
  <si>
    <t>KAWAMURA Yuushi</t>
  </si>
  <si>
    <t>KAWATO Masatoshi</t>
  </si>
  <si>
    <t>KAYA Nobuyoshi</t>
  </si>
  <si>
    <t>KIKUCHI Daiju</t>
  </si>
  <si>
    <t>KINOSHITA Masaki</t>
  </si>
  <si>
    <t>KOBAYASHI Ryuto</t>
  </si>
  <si>
    <t>KODA Ryutaro</t>
  </si>
  <si>
    <t>KOJIMA Kanta</t>
  </si>
  <si>
    <t>KOKUFUDA Shogo</t>
  </si>
  <si>
    <t>KOMATSU Ryoutarou</t>
  </si>
  <si>
    <t>KONDO Atsuto</t>
  </si>
  <si>
    <t>KONDO Kazuki</t>
  </si>
  <si>
    <t>KONDO Tadashi</t>
  </si>
  <si>
    <t>KUMONO Justin</t>
  </si>
  <si>
    <t>KUROIWA Reiya</t>
  </si>
  <si>
    <t>MAEDA Ryuuji</t>
  </si>
  <si>
    <t>MAMADA Keito</t>
  </si>
  <si>
    <t>MARUYAMA Shun</t>
  </si>
  <si>
    <t>MASAKI Itsuki</t>
  </si>
  <si>
    <t>MATSUMOTO Tatsuki</t>
  </si>
  <si>
    <t>MIYAJIMA Futa</t>
  </si>
  <si>
    <t>MIYAYAMA Ryota</t>
  </si>
  <si>
    <t>MIYAZAKI Satoru</t>
  </si>
  <si>
    <t>MIYAZAKI Taisuke</t>
  </si>
  <si>
    <t>MIYAZAWA Takanori</t>
  </si>
  <si>
    <t>MIYOSHI Ryo</t>
  </si>
  <si>
    <t>MORI Daichi</t>
  </si>
  <si>
    <t>MORI Ippei</t>
  </si>
  <si>
    <t>MORIMOTO Yusuke</t>
  </si>
  <si>
    <t>MUKAI Takeharu</t>
  </si>
  <si>
    <t>MURAYAMA Shosuke</t>
  </si>
  <si>
    <t>MURAYAMA Shun</t>
  </si>
  <si>
    <t>NAGAE Kyosuke</t>
  </si>
  <si>
    <t>NAGASE Kazuya</t>
  </si>
  <si>
    <t>NAKAJIMA Ko</t>
  </si>
  <si>
    <t>NAKAMURA Toshiki</t>
  </si>
  <si>
    <t>NAKANE Kotaro</t>
  </si>
  <si>
    <t>NAKANISHI Daia</t>
  </si>
  <si>
    <t>NAKASHIMA Kotaro</t>
  </si>
  <si>
    <t>NAKATSU Rikuo</t>
  </si>
  <si>
    <t>NAKAYAMA Taichi</t>
  </si>
  <si>
    <t>NAKAZAWA Satoru</t>
  </si>
  <si>
    <t>NARUSAWA Hiroaki</t>
  </si>
  <si>
    <t>NISHI Sota</t>
  </si>
  <si>
    <t>NISHIDA Yutaka</t>
  </si>
  <si>
    <t>NITTA Yukitoshi</t>
  </si>
  <si>
    <t>NOGUCHI Tomohiro</t>
  </si>
  <si>
    <t>NOMURA Yuta</t>
  </si>
  <si>
    <t>OGAWA Ryoya</t>
  </si>
  <si>
    <t>OHATA Masahiro</t>
  </si>
  <si>
    <t>OHKOSHI Sena</t>
  </si>
  <si>
    <t>OINOSHO Kaito</t>
  </si>
  <si>
    <t>OKADA Takeru</t>
  </si>
  <si>
    <t>OKAMOTO Koutarou</t>
  </si>
  <si>
    <t>OKINO Naoto</t>
  </si>
  <si>
    <t>OKUMURA Shun</t>
  </si>
  <si>
    <t>OMORI Yusuke</t>
  </si>
  <si>
    <t>ONODERA Kenshin</t>
  </si>
  <si>
    <t>ONODERA Kenta</t>
  </si>
  <si>
    <t>SAGA Takuma</t>
  </si>
  <si>
    <t>SAISU Hiroaki</t>
  </si>
  <si>
    <t>SAITO Keiya</t>
  </si>
  <si>
    <t>SAKAI Hayata</t>
  </si>
  <si>
    <t>SAKAI Yasutaka</t>
  </si>
  <si>
    <t>SASAGAWA Shunya</t>
  </si>
  <si>
    <t>SASAKI Ryoya</t>
  </si>
  <si>
    <t>SATO Ibuki</t>
  </si>
  <si>
    <t>SATO Kei</t>
  </si>
  <si>
    <t>SATO Naoki</t>
  </si>
  <si>
    <t>SATO Ryoma</t>
  </si>
  <si>
    <t>SATO Shintaro</t>
  </si>
  <si>
    <t>SATO Takumi</t>
  </si>
  <si>
    <t>SATONO Kanta</t>
  </si>
  <si>
    <t>SEKIGUCHI Kai</t>
  </si>
  <si>
    <t>SEKIYA Misao</t>
  </si>
  <si>
    <t>SHIMIZU Kento</t>
  </si>
  <si>
    <t>SHIMOZAKI Kyoji</t>
  </si>
  <si>
    <t>SUGAWARA Yasutaka</t>
  </si>
  <si>
    <t>SUGIMOTO Takero</t>
  </si>
  <si>
    <t>SUZUKI Masato</t>
  </si>
  <si>
    <t>SUZUKI Takuma</t>
  </si>
  <si>
    <t>SUZUKI Tatsuro</t>
  </si>
  <si>
    <t>SUZUKI Tatsuya</t>
  </si>
  <si>
    <t>TAKADA Kengo</t>
  </si>
  <si>
    <t>TAKAHASHI Ibuki</t>
  </si>
  <si>
    <t>TAKAHASHI Kentaro</t>
  </si>
  <si>
    <t>TAKAHASHI Shun</t>
  </si>
  <si>
    <t>TAKAHASHI Takahiro</t>
  </si>
  <si>
    <t>TAKANO Kazuki</t>
  </si>
  <si>
    <t>TAKEHIRO Ryoga</t>
  </si>
  <si>
    <t>TAKEI Kento</t>
  </si>
  <si>
    <t>TAKESHITA Kotaro</t>
  </si>
  <si>
    <t>TAKIKAWA Yukihiro</t>
  </si>
  <si>
    <t>TANABE Koya</t>
  </si>
  <si>
    <t>TSUKAMOTO Tatsuki</t>
  </si>
  <si>
    <t>TSUTA Yuki</t>
  </si>
  <si>
    <t>TSUYUKI Kazuhide</t>
  </si>
  <si>
    <t>UEMURA Keita</t>
  </si>
  <si>
    <t>UENO Eigo</t>
  </si>
  <si>
    <t>UENO Kodai</t>
  </si>
  <si>
    <t>URATA Takumi</t>
  </si>
  <si>
    <t>WASHIZAWA Ken</t>
  </si>
  <si>
    <t>WATANABE Daisuke</t>
  </si>
  <si>
    <t>YAMADA Taira</t>
  </si>
  <si>
    <t>YAMAKOSHI Ryohei</t>
  </si>
  <si>
    <t>YAMAMOTO Daisuke</t>
  </si>
  <si>
    <t>YANAGI Chikashi</t>
  </si>
  <si>
    <t>YOKOI Waku</t>
  </si>
  <si>
    <t>YOKOYAMA Ryoudai</t>
  </si>
  <si>
    <t>YOSHIDA Keita</t>
  </si>
  <si>
    <t>YOSHIDA Shigeki</t>
  </si>
  <si>
    <t>YOSHIDA Tatsuto</t>
  </si>
  <si>
    <t>YOSHIOKA Shinichiro</t>
  </si>
  <si>
    <t>YOSHIWA Yutaro</t>
  </si>
  <si>
    <t>YUASA Yushiro</t>
  </si>
  <si>
    <t>ABE Tsubasa</t>
  </si>
  <si>
    <t>AOTA Kaito</t>
  </si>
  <si>
    <t>ARAI Yu</t>
  </si>
  <si>
    <t>ASHIDA Yu</t>
  </si>
  <si>
    <t>BAN Kentaro</t>
  </si>
  <si>
    <t>CHIKUNI Maito</t>
  </si>
  <si>
    <t>EBIHARA Riku</t>
  </si>
  <si>
    <t>ENDO Daiki</t>
  </si>
  <si>
    <t>FUJINO Daiki</t>
  </si>
  <si>
    <t>FUJITA Hirokazu</t>
  </si>
  <si>
    <t>FUJITA Yuki</t>
  </si>
  <si>
    <t>FUKUZAKI Tomoya</t>
  </si>
  <si>
    <t>FUKUZAWA Masaya</t>
  </si>
  <si>
    <t>FURUNO Tetsuya</t>
  </si>
  <si>
    <t>GOTO Yushi</t>
  </si>
  <si>
    <t>HAKEDA Kousei</t>
  </si>
  <si>
    <t>HASEBE Naoto</t>
  </si>
  <si>
    <t>HASEGAWA Ryotaro</t>
  </si>
  <si>
    <t>HASHIMOTO Izumi</t>
  </si>
  <si>
    <t>HASHIMOTO Rennosuke</t>
  </si>
  <si>
    <t>HAYASHI Joichiro</t>
  </si>
  <si>
    <t>HIDAKA Daiki</t>
  </si>
  <si>
    <t>HIDEYAMA Shuhei</t>
  </si>
  <si>
    <t>HIGASHIGUCHI Ryosuke</t>
  </si>
  <si>
    <t>HIGASHINE Yuji</t>
  </si>
  <si>
    <t>HIRABAYASHI Ari</t>
  </si>
  <si>
    <t>HIRABUKI Koichiro</t>
  </si>
  <si>
    <t>HIRAMOTO Tsubasa</t>
  </si>
  <si>
    <t>HIRASAWA Takumi</t>
  </si>
  <si>
    <t>HORI Hinata</t>
  </si>
  <si>
    <t>HORI Kyosuke</t>
  </si>
  <si>
    <t>HORIGUCHI Souichirou</t>
  </si>
  <si>
    <t>HORIUCHI Youhei</t>
  </si>
  <si>
    <t>HOSONO Arata</t>
  </si>
  <si>
    <t>ICHIKAWA Takayoshi</t>
  </si>
  <si>
    <t>IJIRI Shunsuke</t>
  </si>
  <si>
    <t>IKEDA Momota</t>
  </si>
  <si>
    <t>IMAOKA Yukihito</t>
  </si>
  <si>
    <t>INOMATA Shun</t>
  </si>
  <si>
    <t>ISHII Taiga</t>
  </si>
  <si>
    <t>ISHIWATA Ken</t>
  </si>
  <si>
    <t>ISONO Naoki</t>
  </si>
  <si>
    <t>ITANI Hodaka</t>
  </si>
  <si>
    <t>ITO Takuro</t>
  </si>
  <si>
    <t>ITOU Takumi</t>
  </si>
  <si>
    <t>IZAWA Ryuma</t>
  </si>
  <si>
    <t>KANEHIRA Masaki</t>
  </si>
  <si>
    <t>KANEKO Hiromu</t>
  </si>
  <si>
    <t>KARASAWA Masanari</t>
  </si>
  <si>
    <t>KASAMICHI Nao</t>
  </si>
  <si>
    <t>KATO Ryo</t>
  </si>
  <si>
    <t>KATO Yuu</t>
  </si>
  <si>
    <t>KAWAMATA Hironori</t>
  </si>
  <si>
    <t>KAWASAKI Koremasa</t>
  </si>
  <si>
    <t>KIFUNE Takumi</t>
  </si>
  <si>
    <t>KITAMURA Reiki</t>
  </si>
  <si>
    <t>KITAMURA Shujiro</t>
  </si>
  <si>
    <t>KITAMURA Tomoya</t>
  </si>
  <si>
    <t>KITAYAMA Masahiro</t>
  </si>
  <si>
    <t>KOBAYASHI Taira</t>
  </si>
  <si>
    <t>KOIZUMI Noboru</t>
  </si>
  <si>
    <t>KOJIMA Kai</t>
  </si>
  <si>
    <t>KON Seiya</t>
  </si>
  <si>
    <t>KOSAKA Akihide</t>
  </si>
  <si>
    <t>KOTA Kaito</t>
  </si>
  <si>
    <t>KOUMATSU Azuma</t>
  </si>
  <si>
    <t>KOWATARI Rui</t>
  </si>
  <si>
    <t>KURIYAMA Kazuki</t>
  </si>
  <si>
    <t>KUROIWA Takamitsu</t>
  </si>
  <si>
    <t>KUWABARA Yuuki</t>
  </si>
  <si>
    <t>MAEDA Kazuki</t>
  </si>
  <si>
    <t>MAEKAWA Takumi</t>
  </si>
  <si>
    <t>MASUDA Tomoki</t>
  </si>
  <si>
    <t>MATSUMIYA Hirotada</t>
  </si>
  <si>
    <t>MIURA Asahi</t>
  </si>
  <si>
    <t>MIURA Masato</t>
  </si>
  <si>
    <t>MIZOGUCHI Yuhei</t>
  </si>
  <si>
    <t>MIZUGUCHI Toshiki</t>
  </si>
  <si>
    <t>MORI Taisei</t>
  </si>
  <si>
    <t>MORISUE Yoshihiro</t>
  </si>
  <si>
    <t>MORITA Koya</t>
  </si>
  <si>
    <t>MORITA Ryunoshin</t>
  </si>
  <si>
    <t>MURAKOSHI Ryunosuke</t>
  </si>
  <si>
    <t>NAGAI Soma</t>
  </si>
  <si>
    <t>NAGATA Arashi</t>
  </si>
  <si>
    <t>NAGAYOSHI Riki</t>
  </si>
  <si>
    <t>NAGUMO Ryosuke</t>
  </si>
  <si>
    <t>NAKAJIMA Shuto</t>
  </si>
  <si>
    <t>NAKAMATA Kazuki</t>
  </si>
  <si>
    <t>NAKAMURA Ryou</t>
  </si>
  <si>
    <t>NAKASUJI Keigo</t>
  </si>
  <si>
    <t>NAKATA Yukito</t>
  </si>
  <si>
    <t>NAKATAI Katsunori</t>
  </si>
  <si>
    <t>NAKAZAWA Keishi</t>
  </si>
  <si>
    <t>NAKAZAWA Yutaka</t>
  </si>
  <si>
    <t>NISHII Yuki</t>
  </si>
  <si>
    <t>NISHIYAMA Kaito</t>
  </si>
  <si>
    <t>NISHIYAMA Yo</t>
  </si>
  <si>
    <t>NOI Raito</t>
  </si>
  <si>
    <t>OKANIWA Taisei</t>
  </si>
  <si>
    <t>OKUBO Itsuki</t>
  </si>
  <si>
    <t>OMATA Akihisa</t>
  </si>
  <si>
    <t>OMORI Mon</t>
  </si>
  <si>
    <t>SAITO Ryota</t>
  </si>
  <si>
    <t>SAITOU Katsuhiro</t>
  </si>
  <si>
    <t>SAKAI Masato</t>
  </si>
  <si>
    <t>SAKAMOTO Naotoshi</t>
  </si>
  <si>
    <t>SAKATSUGI Yamato</t>
  </si>
  <si>
    <t>SAKURAI Takashi</t>
  </si>
  <si>
    <t>SASAGAWA Takumi</t>
  </si>
  <si>
    <t>SASAGAWA Yoshiki</t>
  </si>
  <si>
    <t>SATO Kakeru</t>
  </si>
  <si>
    <t>SATO Sota</t>
  </si>
  <si>
    <t>SATO Yudai</t>
  </si>
  <si>
    <t>SAWADA Souta</t>
  </si>
  <si>
    <t>SAWAMURA Yuunosuke</t>
  </si>
  <si>
    <t>SEINO Riku</t>
  </si>
  <si>
    <t>SEKI Takayuki</t>
  </si>
  <si>
    <t>SHIMBO Yuta</t>
  </si>
  <si>
    <t>SHIMIZU Ryota</t>
  </si>
  <si>
    <t>SHIMIZU Takahiro</t>
  </si>
  <si>
    <t>SHIMIZU Tomohito</t>
  </si>
  <si>
    <t>SHINOHARA Kodai</t>
  </si>
  <si>
    <t>SONOBE Ryuya</t>
  </si>
  <si>
    <t>SUDA Tadaatsu</t>
  </si>
  <si>
    <t>SUEGAMI Rei</t>
  </si>
  <si>
    <t>SUGANO Naohiro</t>
  </si>
  <si>
    <t>SUGAWARA Tomonao</t>
  </si>
  <si>
    <t>SUZUKI Kodai</t>
  </si>
  <si>
    <t>SUZUKI Shutaro</t>
  </si>
  <si>
    <t>SUZUKI Shuto</t>
  </si>
  <si>
    <t>TADA Ryohei</t>
  </si>
  <si>
    <t>TAIRA Hidetoshi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</si>
  <si>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</si>
  <si>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</si>
  <si>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</si>
  <si>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</si>
  <si>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</si>
  <si>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</si>
  <si>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</si>
  <si>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</si>
  <si>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TAKAYA Kenya</t>
  </si>
  <si>
    <t>TAKEDA Koki</t>
  </si>
  <si>
    <t>TAKEMURA Masataka</t>
  </si>
  <si>
    <t>TAKIZAWA Tatsuki</t>
  </si>
  <si>
    <t>TAMADA Tomoya</t>
  </si>
  <si>
    <t>TANAKA Atsushi</t>
  </si>
  <si>
    <t>TANAKA Shouta</t>
  </si>
  <si>
    <t>TANI Yusuke</t>
  </si>
  <si>
    <t>TANIHASHI Kousuke</t>
  </si>
  <si>
    <t>TANIMURA Koji</t>
  </si>
  <si>
    <t>TATEISHI Tomoaki</t>
  </si>
  <si>
    <t>TERAMOTO Kazuto</t>
  </si>
  <si>
    <t>TOMI Reo</t>
  </si>
  <si>
    <t>TOMIOKA Tsukasa</t>
  </si>
  <si>
    <t>TORIYABE Yoichi</t>
  </si>
  <si>
    <t>TSUBAKIHARA Takuma</t>
  </si>
  <si>
    <t>UMEDA Kohsuke</t>
  </si>
  <si>
    <t>UTSUDE Yui</t>
  </si>
  <si>
    <t>WADA Nozomu</t>
  </si>
  <si>
    <t>WAGATSUMA Kazuki</t>
  </si>
  <si>
    <t>WATANABE Hiroya</t>
  </si>
  <si>
    <t>WATANABE Toshiki</t>
  </si>
  <si>
    <t>WATANABE Yukinobu</t>
  </si>
  <si>
    <t>YAMADA Kyosuke</t>
  </si>
  <si>
    <t>YAMADA Takehiko</t>
  </si>
  <si>
    <t>YAMAGUCHI Hikaru</t>
  </si>
  <si>
    <t>YAMAKOSHI Takafumi</t>
  </si>
  <si>
    <t>YAMAMAE Shogo</t>
  </si>
  <si>
    <t>YAMAMOTO Natsuki</t>
  </si>
  <si>
    <t>YAMAMOTO Taisei</t>
  </si>
  <si>
    <t>YAMAMOTO Tamon</t>
  </si>
  <si>
    <t>YAMANAKA Ninsei</t>
  </si>
  <si>
    <t>YAMASHITA Ryota</t>
  </si>
  <si>
    <t>YANAGI Eito</t>
  </si>
  <si>
    <t>YOKOYAMA Ryutaro</t>
  </si>
  <si>
    <t>YOSHIKAWA Shun</t>
  </si>
  <si>
    <t>YOSHIZAWA Kouta</t>
  </si>
  <si>
    <t>YOSHIZAWA Shuzo</t>
  </si>
  <si>
    <t>抽出数 = 926</t>
  </si>
  <si>
    <t xml:space="preserve">5th FIS points list 2013/2014 </t>
  </si>
  <si>
    <t>***</t>
  </si>
  <si>
    <t>秋田県</t>
  </si>
  <si>
    <t>藤木　剛</t>
  </si>
  <si>
    <t>***</t>
  </si>
  <si>
    <t>05th FIS points list(2013 1128-1218) / 抽出数 = 926 / 待機者= なし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</si>
</sst>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;0;"/>
    <numFmt numFmtId="179" formatCode="yyyy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/m/d;@"/>
    <numFmt numFmtId="187" formatCode="yy"/>
    <numFmt numFmtId="188" formatCode=";;;"/>
    <numFmt numFmtId="189" formatCode="m/d"/>
    <numFmt numFmtId="190" formatCode="0.00_);[Red]\(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sz val="11"/>
      <color indexed="10"/>
      <name val="HGPｺﾞｼｯｸE"/>
      <family val="3"/>
    </font>
    <font>
      <sz val="11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ial Unicode MS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Arial Unicode MS"/>
      <family val="3"/>
    </font>
    <font>
      <sz val="1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 shrinkToFit="1"/>
      <protection/>
    </xf>
    <xf numFmtId="0" fontId="1" fillId="0" borderId="0" xfId="0" applyFont="1" applyFill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50" fillId="0" borderId="0" xfId="0" applyFont="1" applyFill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52" fillId="33" borderId="11" xfId="0" applyFont="1" applyFill="1" applyBorder="1" applyAlignment="1" applyProtection="1">
      <alignment horizontal="center" vertical="center" shrinkToFit="1"/>
      <protection/>
    </xf>
    <xf numFmtId="189" fontId="0" fillId="0" borderId="12" xfId="0" applyNumberFormat="1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 applyProtection="1">
      <alignment horizontal="center" vertical="center" shrinkToFit="1"/>
      <protection/>
    </xf>
    <xf numFmtId="0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3" fillId="35" borderId="12" xfId="0" applyFont="1" applyFill="1" applyBorder="1" applyAlignment="1" applyProtection="1">
      <alignment horizontal="center" vertical="center" shrinkToFit="1"/>
      <protection/>
    </xf>
    <xf numFmtId="0" fontId="53" fillId="33" borderId="12" xfId="0" applyNumberFormat="1" applyFont="1" applyFill="1" applyBorder="1" applyAlignment="1" applyProtection="1">
      <alignment horizontal="center" vertical="center" shrinkToFit="1"/>
      <protection/>
    </xf>
    <xf numFmtId="0" fontId="5" fillId="33" borderId="12" xfId="0" applyNumberFormat="1" applyFont="1" applyFill="1" applyBorder="1" applyAlignment="1" applyProtection="1">
      <alignment horizontal="center" vertical="center" shrinkToFit="1"/>
      <protection/>
    </xf>
    <xf numFmtId="0" fontId="5" fillId="33" borderId="13" xfId="0" applyNumberFormat="1" applyFont="1" applyFill="1" applyBorder="1" applyAlignment="1" applyProtection="1">
      <alignment horizontal="center" vertical="center" shrinkToFit="1"/>
      <protection/>
    </xf>
    <xf numFmtId="185" fontId="5" fillId="33" borderId="12" xfId="0" applyNumberFormat="1" applyFont="1" applyFill="1" applyBorder="1" applyAlignment="1" applyProtection="1">
      <alignment horizontal="center" vertical="center" shrinkToFit="1"/>
      <protection/>
    </xf>
    <xf numFmtId="176" fontId="53" fillId="33" borderId="12" xfId="0" applyNumberFormat="1" applyFont="1" applyFill="1" applyBorder="1" applyAlignment="1" applyProtection="1">
      <alignment horizontal="center" vertical="center" shrinkToFit="1"/>
      <protection/>
    </xf>
    <xf numFmtId="189" fontId="53" fillId="33" borderId="12" xfId="0" applyNumberFormat="1" applyFont="1" applyFill="1" applyBorder="1" applyAlignment="1" applyProtection="1" quotePrefix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187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14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14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54" fillId="0" borderId="0" xfId="0" applyFont="1" applyAlignment="1" applyProtection="1">
      <alignment vertical="center" shrinkToFit="1"/>
      <protection/>
    </xf>
    <xf numFmtId="0" fontId="54" fillId="0" borderId="0" xfId="0" applyFont="1" applyFill="1" applyAlignment="1" applyProtection="1">
      <alignment vertical="center" shrinkToFit="1"/>
      <protection/>
    </xf>
    <xf numFmtId="0" fontId="53" fillId="0" borderId="12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2" xfId="0" applyNumberFormat="1" applyFill="1" applyBorder="1" applyAlignment="1" applyProtection="1">
      <alignment horizontal="center" vertical="center" shrinkToFit="1"/>
      <protection locked="0"/>
    </xf>
    <xf numFmtId="18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55" fillId="36" borderId="12" xfId="0" applyFont="1" applyFill="1" applyBorder="1" applyAlignment="1" applyProtection="1">
      <alignment horizontal="center" vertical="center" shrinkToFit="1"/>
      <protection locked="0"/>
    </xf>
    <xf numFmtId="188" fontId="53" fillId="0" borderId="0" xfId="0" applyNumberFormat="1" applyFont="1" applyFill="1" applyAlignment="1" applyProtection="1">
      <alignment horizontal="center" vertical="center" shrinkToFit="1"/>
      <protection hidden="1"/>
    </xf>
    <xf numFmtId="188" fontId="53" fillId="0" borderId="0" xfId="0" applyNumberFormat="1" applyFont="1" applyFill="1" applyAlignment="1" applyProtection="1">
      <alignment vertical="center" shrinkToFit="1"/>
      <protection hidden="1"/>
    </xf>
    <xf numFmtId="188" fontId="53" fillId="0" borderId="0" xfId="0" applyNumberFormat="1" applyFont="1" applyFill="1" applyAlignment="1" applyProtection="1">
      <alignment vertical="center"/>
      <protection hidden="1"/>
    </xf>
    <xf numFmtId="188" fontId="53" fillId="0" borderId="0" xfId="73" applyNumberFormat="1" applyFont="1" applyFill="1" applyAlignment="1" applyProtection="1">
      <alignment horizontal="center" vertical="center" shrinkToFit="1"/>
      <protection hidden="1"/>
    </xf>
    <xf numFmtId="188" fontId="53" fillId="0" borderId="0" xfId="76" applyNumberFormat="1" applyFont="1" applyFill="1" applyAlignment="1" applyProtection="1">
      <alignment vertical="center" shrinkToFit="1"/>
      <protection hidden="1"/>
    </xf>
    <xf numFmtId="188" fontId="53" fillId="0" borderId="0" xfId="78" applyNumberFormat="1" applyFont="1" applyFill="1" applyAlignment="1" applyProtection="1">
      <alignment horizontal="center" vertical="center" shrinkToFit="1"/>
      <protection hidden="1"/>
    </xf>
    <xf numFmtId="188" fontId="53" fillId="0" borderId="0" xfId="72" applyNumberFormat="1" applyFont="1" applyFill="1" applyAlignment="1" applyProtection="1">
      <alignment horizontal="center" vertical="center" shrinkToFit="1"/>
      <protection hidden="1"/>
    </xf>
    <xf numFmtId="188" fontId="53" fillId="0" borderId="0" xfId="81" applyNumberFormat="1" applyFont="1" applyFill="1" applyAlignment="1" applyProtection="1">
      <alignment horizontal="center" vertical="center" shrinkToFit="1"/>
      <protection hidden="1"/>
    </xf>
    <xf numFmtId="188" fontId="53" fillId="0" borderId="0" xfId="80" applyNumberFormat="1" applyFont="1" applyFill="1" applyAlignment="1" applyProtection="1">
      <alignment horizontal="center" vertical="center" shrinkToFit="1"/>
      <protection hidden="1"/>
    </xf>
    <xf numFmtId="188" fontId="53" fillId="0" borderId="0" xfId="79" applyNumberFormat="1" applyFont="1" applyFill="1" applyAlignment="1" applyProtection="1">
      <alignment horizontal="center" vertical="center" shrinkToFit="1"/>
      <protection hidden="1"/>
    </xf>
    <xf numFmtId="188" fontId="53" fillId="0" borderId="0" xfId="77" applyNumberFormat="1" applyFont="1" applyFill="1" applyAlignment="1" applyProtection="1">
      <alignment horizontal="center" vertical="center" shrinkToFit="1"/>
      <protection hidden="1"/>
    </xf>
    <xf numFmtId="0" fontId="32" fillId="0" borderId="0" xfId="0" applyFont="1" applyFill="1" applyAlignment="1" applyProtection="1">
      <alignment vertical="center" shrinkToFit="1"/>
      <protection/>
    </xf>
    <xf numFmtId="0" fontId="32" fillId="0" borderId="13" xfId="0" applyNumberFormat="1" applyFont="1" applyFill="1" applyBorder="1" applyAlignment="1" applyProtection="1">
      <alignment horizontal="center" vertical="center" shrinkToFit="1"/>
      <protection/>
    </xf>
    <xf numFmtId="0" fontId="56" fillId="0" borderId="13" xfId="0" applyNumberFormat="1" applyFont="1" applyFill="1" applyBorder="1" applyAlignment="1" applyProtection="1">
      <alignment horizontal="center" vertical="center" shrinkToFit="1"/>
      <protection/>
    </xf>
    <xf numFmtId="185" fontId="56" fillId="0" borderId="13" xfId="0" applyNumberFormat="1" applyFont="1" applyFill="1" applyBorder="1" applyAlignment="1" applyProtection="1">
      <alignment horizontal="center" vertical="center" shrinkToFit="1"/>
      <protection/>
    </xf>
    <xf numFmtId="176" fontId="32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1" fillId="0" borderId="0" xfId="0" applyFont="1" applyAlignment="1" applyProtection="1">
      <alignment horizontal="center" vertical="center" shrinkToFit="1"/>
      <protection/>
    </xf>
    <xf numFmtId="0" fontId="51" fillId="0" borderId="15" xfId="0" applyFont="1" applyBorder="1" applyAlignment="1" applyProtection="1">
      <alignment horizontal="center" vertical="center" shrinkToFit="1"/>
      <protection/>
    </xf>
    <xf numFmtId="0" fontId="52" fillId="33" borderId="11" xfId="0" applyFont="1" applyFill="1" applyBorder="1" applyAlignment="1" applyProtection="1">
      <alignment horizontal="center" vertical="center" shrinkToFit="1"/>
      <protection/>
    </xf>
    <xf numFmtId="0" fontId="52" fillId="33" borderId="13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10" fillId="34" borderId="11" xfId="0" applyFont="1" applyFill="1" applyBorder="1" applyAlignment="1" applyProtection="1">
      <alignment horizontal="center" vertical="center" shrinkToFit="1"/>
      <protection/>
    </xf>
    <xf numFmtId="0" fontId="10" fillId="34" borderId="13" xfId="0" applyFont="1" applyFill="1" applyBorder="1" applyAlignment="1" applyProtection="1">
      <alignment horizontal="center" vertical="center" shrinkToFit="1"/>
      <protection/>
    </xf>
    <xf numFmtId="0" fontId="51" fillId="36" borderId="11" xfId="0" applyFont="1" applyFill="1" applyBorder="1" applyAlignment="1" applyProtection="1">
      <alignment horizontal="center" vertical="center" shrinkToFit="1"/>
      <protection locked="0"/>
    </xf>
    <xf numFmtId="0" fontId="51" fillId="36" borderId="13" xfId="0" applyFont="1" applyFill="1" applyBorder="1" applyAlignment="1" applyProtection="1">
      <alignment horizontal="center" vertical="center" shrinkToFit="1"/>
      <protection locked="0"/>
    </xf>
    <xf numFmtId="0" fontId="51" fillId="36" borderId="2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ill="1" applyBorder="1" applyAlignment="1" applyProtection="1">
      <alignment horizontal="center" vertical="center" shrinkToFit="1"/>
      <protection/>
    </xf>
    <xf numFmtId="0" fontId="0" fillId="0" borderId="18" xfId="0" applyNumberFormat="1" applyFill="1" applyBorder="1" applyAlignment="1" applyProtection="1">
      <alignment horizontal="center" vertical="center" shrinkToFit="1"/>
      <protection/>
    </xf>
    <xf numFmtId="0" fontId="0" fillId="0" borderId="19" xfId="0" applyNumberFormat="1" applyFill="1" applyBorder="1" applyAlignment="1" applyProtection="1">
      <alignment horizontal="center" vertical="center" shrinkToFit="1"/>
      <protection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10" xfId="44"/>
    <cellStyle name="ハイパーリンク 11" xfId="45"/>
    <cellStyle name="ハイパーリンク 2" xfId="46"/>
    <cellStyle name="ハイパーリンク 3" xfId="47"/>
    <cellStyle name="ハイパーリンク 4" xfId="48"/>
    <cellStyle name="ハイパーリンク 5" xfId="49"/>
    <cellStyle name="ハイパーリンク 6" xfId="50"/>
    <cellStyle name="ハイパーリンク 7" xfId="51"/>
    <cellStyle name="ハイパーリンク 8" xfId="52"/>
    <cellStyle name="ハイパーリンク 9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10" xfId="71"/>
    <cellStyle name="標準 11" xfId="72"/>
    <cellStyle name="標準 12" xfId="73"/>
    <cellStyle name="標準 2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 9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276225</xdr:colOff>
      <xdr:row>2</xdr:row>
      <xdr:rowOff>304800</xdr:rowOff>
    </xdr:to>
    <xdr:grpSp>
      <xdr:nvGrpSpPr>
        <xdr:cNvPr id="1" name="Group 15"/>
        <xdr:cNvGrpSpPr>
          <a:grpSpLocks noChangeAspect="1"/>
        </xdr:cNvGrpSpPr>
      </xdr:nvGrpSpPr>
      <xdr:grpSpPr>
        <a:xfrm rot="273758">
          <a:off x="5286375" y="361950"/>
          <a:ext cx="533400" cy="276225"/>
          <a:chOff x="5053" y="1280"/>
          <a:chExt cx="3538" cy="2215"/>
        </a:xfrm>
        <a:solidFill>
          <a:srgbClr val="FFFFFF"/>
        </a:solidFill>
      </xdr:grpSpPr>
      <xdr:grpSp>
        <xdr:nvGrpSpPr>
          <xdr:cNvPr id="2" name="Group 16"/>
          <xdr:cNvGrpSpPr>
            <a:grpSpLocks noChangeAspect="1"/>
          </xdr:cNvGrpSpPr>
        </xdr:nvGrpSpPr>
        <xdr:grpSpPr>
          <a:xfrm>
            <a:off x="5053" y="1280"/>
            <a:ext cx="3538" cy="2215"/>
            <a:chOff x="9000" y="1344"/>
            <a:chExt cx="1179" cy="738"/>
          </a:xfrm>
          <a:solidFill>
            <a:srgbClr val="FFFFFF"/>
          </a:solidFill>
        </xdr:grpSpPr>
        <xdr:sp>
          <xdr:nvSpPr>
            <xdr:cNvPr id="3" name="Freeform 17"/>
            <xdr:cNvSpPr>
              <a:spLocks noChangeAspect="1"/>
            </xdr:cNvSpPr>
          </xdr:nvSpPr>
          <xdr:spPr>
            <a:xfrm>
              <a:off x="9000" y="1410"/>
              <a:ext cx="426" cy="672"/>
            </a:xfrm>
            <a:custGeom>
              <a:pathLst>
                <a:path h="672" w="426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Freeform 18"/>
            <xdr:cNvSpPr>
              <a:spLocks noChangeAspect="1"/>
            </xdr:cNvSpPr>
          </xdr:nvSpPr>
          <xdr:spPr>
            <a:xfrm>
              <a:off x="9096" y="1344"/>
              <a:ext cx="1083" cy="681"/>
            </a:xfrm>
            <a:custGeom>
              <a:pathLst>
                <a:path h="681" w="1083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Oval 19"/>
            <xdr:cNvSpPr>
              <a:spLocks noChangeAspect="1"/>
            </xdr:cNvSpPr>
          </xdr:nvSpPr>
          <xdr:spPr>
            <a:xfrm>
              <a:off x="9448" y="1533"/>
              <a:ext cx="392" cy="247"/>
            </a:xfrm>
            <a:prstGeom prst="ellips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" name="Freeform 20"/>
          <xdr:cNvSpPr>
            <a:spLocks noChangeAspect="1"/>
          </xdr:cNvSpPr>
        </xdr:nvSpPr>
        <xdr:spPr>
          <a:xfrm>
            <a:off x="6408" y="2667"/>
            <a:ext cx="456" cy="453"/>
          </a:xfrm>
          <a:custGeom>
            <a:pathLst>
              <a:path h="453" w="456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Oval 21"/>
          <xdr:cNvSpPr>
            <a:spLocks noChangeAspect="1"/>
          </xdr:cNvSpPr>
        </xdr:nvSpPr>
        <xdr:spPr>
          <a:xfrm>
            <a:off x="6897" y="2952"/>
            <a:ext cx="74" cy="7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Oval 22"/>
          <xdr:cNvSpPr>
            <a:spLocks noChangeAspect="1"/>
          </xdr:cNvSpPr>
        </xdr:nvSpPr>
        <xdr:spPr>
          <a:xfrm>
            <a:off x="7495" y="2904"/>
            <a:ext cx="74" cy="7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Oval 23"/>
          <xdr:cNvSpPr>
            <a:spLocks noChangeAspect="1"/>
          </xdr:cNvSpPr>
        </xdr:nvSpPr>
        <xdr:spPr>
          <a:xfrm>
            <a:off x="7959" y="2896"/>
            <a:ext cx="74" cy="7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24"/>
          <xdr:cNvSpPr>
            <a:spLocks noChangeAspect="1"/>
          </xdr:cNvSpPr>
        </xdr:nvSpPr>
        <xdr:spPr>
          <a:xfrm>
            <a:off x="7023" y="2646"/>
            <a:ext cx="450" cy="357"/>
          </a:xfrm>
          <a:custGeom>
            <a:pathLst>
              <a:path h="357" w="450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25"/>
          <xdr:cNvSpPr>
            <a:spLocks noChangeAspect="1"/>
          </xdr:cNvSpPr>
        </xdr:nvSpPr>
        <xdr:spPr>
          <a:xfrm>
            <a:off x="7155" y="2766"/>
            <a:ext cx="63" cy="75"/>
          </a:xfrm>
          <a:custGeom>
            <a:pathLst>
              <a:path h="75" w="63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26"/>
          <xdr:cNvSpPr>
            <a:spLocks noChangeAspect="1"/>
          </xdr:cNvSpPr>
        </xdr:nvSpPr>
        <xdr:spPr>
          <a:xfrm>
            <a:off x="7572" y="2571"/>
            <a:ext cx="354" cy="426"/>
          </a:xfrm>
          <a:custGeom>
            <a:pathLst>
              <a:path h="426" w="354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12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9.5" customHeight="1"/>
  <cols>
    <col min="1" max="1" width="3.7109375" style="1" customWidth="1"/>
    <col min="2" max="2" width="0.5625" style="1" customWidth="1"/>
    <col min="3" max="3" width="5.00390625" style="1" customWidth="1"/>
    <col min="4" max="4" width="10.00390625" style="2" customWidth="1"/>
    <col min="5" max="5" width="18.140625" style="1" customWidth="1"/>
    <col min="6" max="6" width="8.7109375" style="1" customWidth="1"/>
    <col min="7" max="7" width="17.421875" style="1" customWidth="1"/>
    <col min="8" max="8" width="6.28125" style="1" customWidth="1"/>
    <col min="9" max="18" width="4.421875" style="1" customWidth="1"/>
    <col min="19" max="20" width="5.57421875" style="1" customWidth="1"/>
    <col min="21" max="21" width="15.00390625" style="1" customWidth="1"/>
    <col min="22" max="33" width="0.5625" style="1" customWidth="1"/>
    <col min="34" max="16384" width="9.00390625" style="1" customWidth="1"/>
  </cols>
  <sheetData>
    <row r="1" ht="22.5" customHeight="1"/>
    <row r="2" ht="3.75" customHeight="1"/>
    <row r="3" spans="3:42" ht="26.25" customHeight="1">
      <c r="C3" s="81" t="s">
        <v>90</v>
      </c>
      <c r="D3" s="82"/>
      <c r="E3" s="78"/>
      <c r="F3" s="91" t="s">
        <v>96</v>
      </c>
      <c r="G3" s="92"/>
      <c r="H3" s="92"/>
      <c r="I3" s="92"/>
      <c r="J3" s="92"/>
      <c r="K3" s="92"/>
      <c r="L3" s="3"/>
      <c r="M3" s="92" t="s">
        <v>1028</v>
      </c>
      <c r="N3" s="92"/>
      <c r="O3" s="92"/>
      <c r="P3" s="92"/>
      <c r="Q3" s="92"/>
      <c r="R3" s="92"/>
      <c r="S3" s="92"/>
      <c r="T3" s="92"/>
      <c r="U3" s="92"/>
      <c r="AH3" s="4"/>
      <c r="AI3" s="4" t="s">
        <v>84</v>
      </c>
      <c r="AJ3" s="4"/>
      <c r="AK3" s="4"/>
      <c r="AL3" s="4"/>
      <c r="AM3" s="4"/>
      <c r="AN3" s="4"/>
      <c r="AO3" s="4"/>
      <c r="AP3" s="4"/>
    </row>
    <row r="4" spans="3:21" ht="3.75" customHeight="1"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7" ht="26.25" customHeight="1">
      <c r="C5" s="89" t="s">
        <v>6</v>
      </c>
      <c r="D5" s="89"/>
      <c r="E5" s="51" t="s">
        <v>1025</v>
      </c>
      <c r="F5" s="6" t="s">
        <v>61</v>
      </c>
      <c r="G5" s="7" t="s">
        <v>7</v>
      </c>
      <c r="H5" s="83" t="s">
        <v>1026</v>
      </c>
      <c r="I5" s="84"/>
      <c r="J5" s="84"/>
      <c r="K5" s="93"/>
      <c r="L5" s="7"/>
      <c r="M5" s="8"/>
      <c r="N5" s="8"/>
      <c r="O5" s="72" t="s">
        <v>58</v>
      </c>
      <c r="P5" s="73"/>
      <c r="Q5" s="73"/>
      <c r="R5" s="74"/>
      <c r="S5" s="83" t="s">
        <v>88</v>
      </c>
      <c r="T5" s="84"/>
      <c r="U5" s="85"/>
      <c r="V5" s="7"/>
      <c r="W5" s="7"/>
      <c r="X5" s="9"/>
      <c r="Y5" s="9"/>
      <c r="Z5" s="9"/>
      <c r="AA5" s="9"/>
    </row>
    <row r="6" spans="1:35" ht="3.75" customHeight="1">
      <c r="A6" s="10"/>
      <c r="B6" s="10"/>
      <c r="C6" s="11"/>
      <c r="D6" s="11"/>
      <c r="E6" s="11"/>
      <c r="F6" s="12"/>
      <c r="G6" s="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7"/>
      <c r="T6" s="7"/>
      <c r="U6" s="7"/>
      <c r="V6" s="7"/>
      <c r="W6" s="14"/>
      <c r="X6" s="14"/>
      <c r="Y6" s="14"/>
      <c r="Z6" s="14"/>
      <c r="AA6" s="10"/>
      <c r="AB6" s="10"/>
      <c r="AC6" s="10"/>
      <c r="AD6" s="10"/>
      <c r="AE6" s="10"/>
      <c r="AF6" s="10"/>
      <c r="AG6" s="10"/>
      <c r="AH6" s="10"/>
      <c r="AI6" s="10"/>
    </row>
    <row r="7" spans="3:21" s="15" customFormat="1" ht="18.75" customHeight="1">
      <c r="C7" s="68" t="s">
        <v>2</v>
      </c>
      <c r="D7" s="90" t="s">
        <v>0</v>
      </c>
      <c r="E7" s="68" t="s">
        <v>57</v>
      </c>
      <c r="F7" s="69" t="s">
        <v>56</v>
      </c>
      <c r="G7" s="86" t="s">
        <v>8</v>
      </c>
      <c r="H7" s="68" t="s">
        <v>1</v>
      </c>
      <c r="I7" s="75" t="s">
        <v>92</v>
      </c>
      <c r="J7" s="76"/>
      <c r="K7" s="77"/>
      <c r="L7" s="77"/>
      <c r="M7" s="77"/>
      <c r="N7" s="77"/>
      <c r="O7" s="77"/>
      <c r="P7" s="77"/>
      <c r="Q7" s="78"/>
      <c r="R7" s="16" t="s">
        <v>93</v>
      </c>
      <c r="S7" s="68" t="s">
        <v>63</v>
      </c>
      <c r="T7" s="68" t="s">
        <v>65</v>
      </c>
      <c r="U7" s="69" t="s">
        <v>64</v>
      </c>
    </row>
    <row r="8" spans="3:21" s="15" customFormat="1" ht="18.75" customHeight="1">
      <c r="C8" s="68"/>
      <c r="D8" s="90"/>
      <c r="E8" s="68"/>
      <c r="F8" s="70"/>
      <c r="G8" s="87"/>
      <c r="H8" s="68"/>
      <c r="I8" s="17">
        <v>41652</v>
      </c>
      <c r="J8" s="17">
        <v>41652</v>
      </c>
      <c r="K8" s="17">
        <v>41653</v>
      </c>
      <c r="L8" s="17">
        <v>41653</v>
      </c>
      <c r="M8" s="17">
        <v>41654</v>
      </c>
      <c r="N8" s="17">
        <v>41655</v>
      </c>
      <c r="O8" s="17">
        <v>41656</v>
      </c>
      <c r="P8" s="17">
        <v>41659</v>
      </c>
      <c r="Q8" s="17">
        <v>41660</v>
      </c>
      <c r="R8" s="17">
        <v>41661</v>
      </c>
      <c r="S8" s="80"/>
      <c r="T8" s="80"/>
      <c r="U8" s="79"/>
    </row>
    <row r="9" spans="3:21" s="15" customFormat="1" ht="18.75" customHeight="1">
      <c r="C9" s="68"/>
      <c r="D9" s="90"/>
      <c r="E9" s="68"/>
      <c r="F9" s="71"/>
      <c r="G9" s="88"/>
      <c r="H9" s="68"/>
      <c r="I9" s="18" t="s">
        <v>91</v>
      </c>
      <c r="J9" s="18" t="s">
        <v>97</v>
      </c>
      <c r="K9" s="18" t="s">
        <v>91</v>
      </c>
      <c r="L9" s="18" t="s">
        <v>97</v>
      </c>
      <c r="M9" s="18" t="s">
        <v>59</v>
      </c>
      <c r="N9" s="18" t="s">
        <v>60</v>
      </c>
      <c r="O9" s="18" t="s">
        <v>60</v>
      </c>
      <c r="P9" s="18" t="s">
        <v>60</v>
      </c>
      <c r="Q9" s="18" t="s">
        <v>59</v>
      </c>
      <c r="R9" s="18" t="s">
        <v>59</v>
      </c>
      <c r="S9" s="80"/>
      <c r="T9" s="80"/>
      <c r="U9" s="19" t="s">
        <v>95</v>
      </c>
    </row>
    <row r="10" spans="3:21" s="63" customFormat="1" ht="11.25" customHeight="1">
      <c r="C10" s="64" t="s">
        <v>1027</v>
      </c>
      <c r="D10" s="64">
        <v>303196</v>
      </c>
      <c r="E10" s="65" t="str">
        <f>IF($D10="","",VLOOKUP($D10,データ!$E$5:$T$4000,3,FALSE))</f>
        <v>MAKINOSE Satoru</v>
      </c>
      <c r="F10" s="65" t="str">
        <f>IF($D10="","",VLOOKUP($D10,データ!$E$5:$T$4000,2,FALSE))</f>
        <v>JPN</v>
      </c>
      <c r="G10" s="65" t="str">
        <f>IF($D10="","",VLOOKUP($D10,データ!$E$5:$T$4000,4,FALSE))</f>
        <v>***</v>
      </c>
      <c r="H10" s="65">
        <f>IF($D10="","",VLOOKUP($D10,データ!$E$5:$T$4000,15,FALSE))</f>
        <v>63</v>
      </c>
      <c r="I10" s="66">
        <f>IF($D10="","",VLOOKUP($D10,データ!$E$5:$T$4000,11,FALSE))</f>
        <v>652.95</v>
      </c>
      <c r="J10" s="66">
        <f>IF($D10="","",VLOOKUP($D10,データ!$E$5:$T$4000,12,FALSE))</f>
        <v>175.56</v>
      </c>
      <c r="K10" s="66">
        <f>IF($D10="","",VLOOKUP($D10,データ!$E$5:$T$4000,11,FALSE))</f>
        <v>652.95</v>
      </c>
      <c r="L10" s="66">
        <f>IF($D10="","",VLOOKUP($D10,データ!$E$5:$T$4000,12,FALSE))</f>
        <v>175.56</v>
      </c>
      <c r="M10" s="66">
        <f>IF($D10="","",VLOOKUP($D10,データ!$E$5:$T$4000,13,FALSE))</f>
        <v>182.13</v>
      </c>
      <c r="N10" s="66">
        <f>IF($D10="","",VLOOKUP($D10,データ!$E$5:$T$4000,14,FALSE))</f>
        <v>318.21</v>
      </c>
      <c r="O10" s="66">
        <f>IF($D10="","",VLOOKUP($D10,データ!$E$5:$T$4000,14,FALSE))</f>
        <v>318.21</v>
      </c>
      <c r="P10" s="66">
        <f>IF($D10="","",VLOOKUP($D10,データ!$E$5:$T$4000,14,FALSE))</f>
        <v>318.21</v>
      </c>
      <c r="Q10" s="66">
        <f>IF($D10="","",VLOOKUP($D10,データ!$E$5:$T$4000,13,FALSE))</f>
        <v>182.13</v>
      </c>
      <c r="R10" s="66">
        <f>IF($D10="","",VLOOKUP($D10,データ!$E$5:$T$4000,13,FALSE))</f>
        <v>182.13</v>
      </c>
      <c r="S10" s="67"/>
      <c r="T10" s="67"/>
      <c r="U10" s="64"/>
    </row>
    <row r="11" spans="3:21" ht="19.5" customHeight="1">
      <c r="C11" s="21" t="s">
        <v>89</v>
      </c>
      <c r="D11" s="22">
        <v>303196</v>
      </c>
      <c r="E11" s="23" t="str">
        <f>IF($D11="","",VLOOKUP($D11,データ!$E$5:$T$4000,3,FALSE))</f>
        <v>MAKINOSE Satoru</v>
      </c>
      <c r="F11" s="23" t="str">
        <f>IF($D11="","",VLOOKUP($D11,データ!$E$5:$T$4000,2,FALSE))</f>
        <v>JPN</v>
      </c>
      <c r="G11" s="24" t="str">
        <f>IF($D11="","",VLOOKUP($D11,データ!$E$5:$T$4000,4,FALSE))</f>
        <v>***</v>
      </c>
      <c r="H11" s="23">
        <f>IF($D11="","",VLOOKUP($D11,データ!$E$5:$T$4000,15,FALSE))</f>
        <v>63</v>
      </c>
      <c r="I11" s="25" t="s">
        <v>3</v>
      </c>
      <c r="J11" s="25" t="s">
        <v>4</v>
      </c>
      <c r="K11" s="25" t="s">
        <v>3</v>
      </c>
      <c r="L11" s="25" t="s">
        <v>4</v>
      </c>
      <c r="M11" s="25" t="s">
        <v>3</v>
      </c>
      <c r="N11" s="25" t="s">
        <v>4</v>
      </c>
      <c r="O11" s="25" t="s">
        <v>3</v>
      </c>
      <c r="P11" s="25" t="s">
        <v>4</v>
      </c>
      <c r="Q11" s="25" t="s">
        <v>3</v>
      </c>
      <c r="R11" s="25" t="s">
        <v>4</v>
      </c>
      <c r="S11" s="26">
        <v>41644</v>
      </c>
      <c r="T11" s="26">
        <v>41663</v>
      </c>
      <c r="U11" s="27" t="s">
        <v>94</v>
      </c>
    </row>
    <row r="12" spans="3:21" ht="22.5" customHeight="1">
      <c r="C12" s="18">
        <v>1</v>
      </c>
      <c r="D12" s="47"/>
      <c r="E12" s="28">
        <f>IF($D12="","",VLOOKUP($D12,データ!$E$5:$T$4000,3,FALSE))</f>
      </c>
      <c r="F12" s="28">
        <f>IF($D12="","",VLOOKUP($D12,データ!$E$5:$T$4000,2,FALSE))</f>
      </c>
      <c r="G12" s="20">
        <f>IF($D12="","",VLOOKUP($D12,データ!$E$5:$T$4000,4,FALSE))</f>
      </c>
      <c r="H12" s="28">
        <f>IF($D12="","",VLOOKUP($D12,データ!$E$5:$T$4000,15,FALSE))</f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50"/>
    </row>
    <row r="13" spans="3:21" ht="22.5" customHeight="1">
      <c r="C13" s="18">
        <v>2</v>
      </c>
      <c r="D13" s="47"/>
      <c r="E13" s="28">
        <f>IF($D13="","",VLOOKUP($D13,データ!$E$5:$T$4000,3,FALSE))</f>
      </c>
      <c r="F13" s="28">
        <f>IF($D13="","",VLOOKUP($D13,データ!$E$5:$T$4000,2,FALSE))</f>
      </c>
      <c r="G13" s="20">
        <f>IF($D13="","",VLOOKUP($D13,データ!$E$5:$T$4000,4,FALSE))</f>
      </c>
      <c r="H13" s="28">
        <f>IF($D13="","",VLOOKUP($D13,データ!$E$5:$T$4000,15,FALSE))</f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50"/>
    </row>
    <row r="14" spans="3:21" ht="22.5" customHeight="1">
      <c r="C14" s="18">
        <v>3</v>
      </c>
      <c r="D14" s="47"/>
      <c r="E14" s="28">
        <f>IF($D14="","",VLOOKUP($D14,データ!$E$5:$T$4000,3,FALSE))</f>
      </c>
      <c r="F14" s="28">
        <f>IF($D14="","",VLOOKUP($D14,データ!$E$5:$T$4000,2,FALSE))</f>
      </c>
      <c r="G14" s="20">
        <f>IF($D14="","",VLOOKUP($D14,データ!$E$5:$T$4000,4,FALSE))</f>
      </c>
      <c r="H14" s="28">
        <f>IF($D14="","",VLOOKUP($D14,データ!$E$5:$T$4000,15,FALSE))</f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50"/>
    </row>
    <row r="15" spans="3:21" ht="22.5" customHeight="1">
      <c r="C15" s="18">
        <v>4</v>
      </c>
      <c r="D15" s="47"/>
      <c r="E15" s="28">
        <f>IF($D15="","",VLOOKUP($D15,データ!$E$5:$T$4000,3,FALSE))</f>
      </c>
      <c r="F15" s="28">
        <f>IF($D15="","",VLOOKUP($D15,データ!$E$5:$T$4000,2,FALSE))</f>
      </c>
      <c r="G15" s="20">
        <f>IF($D15="","",VLOOKUP($D15,データ!$E$5:$T$4000,4,FALSE))</f>
      </c>
      <c r="H15" s="28">
        <f>IF($D15="","",VLOOKUP($D15,データ!$E$5:$T$4000,15,FALSE))</f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50"/>
    </row>
    <row r="16" spans="3:21" ht="22.5" customHeight="1">
      <c r="C16" s="18">
        <v>5</v>
      </c>
      <c r="D16" s="47"/>
      <c r="E16" s="28">
        <f>IF($D16="","",VLOOKUP($D16,データ!$E$5:$T$4000,3,FALSE))</f>
      </c>
      <c r="F16" s="28">
        <f>IF($D16="","",VLOOKUP($D16,データ!$E$5:$T$4000,2,FALSE))</f>
      </c>
      <c r="G16" s="20">
        <f>IF($D16="","",VLOOKUP($D16,データ!$E$5:$T$4000,4,FALSE))</f>
      </c>
      <c r="H16" s="28">
        <f>IF($D16="","",VLOOKUP($D16,データ!$E$5:$T$4000,15,FALSE))</f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50"/>
    </row>
    <row r="17" spans="3:21" ht="22.5" customHeight="1">
      <c r="C17" s="18">
        <v>6</v>
      </c>
      <c r="D17" s="47"/>
      <c r="E17" s="28">
        <f>IF($D17="","",VLOOKUP($D17,データ!$E$5:$T$4000,3,FALSE))</f>
      </c>
      <c r="F17" s="28">
        <f>IF($D17="","",VLOOKUP($D17,データ!$E$5:$T$4000,2,FALSE))</f>
      </c>
      <c r="G17" s="20">
        <f>IF($D17="","",VLOOKUP($D17,データ!$E$5:$T$4000,4,FALSE))</f>
      </c>
      <c r="H17" s="28">
        <f>IF($D17="","",VLOOKUP($D17,データ!$E$5:$T$4000,15,FALSE))</f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50"/>
    </row>
    <row r="18" spans="3:21" ht="22.5" customHeight="1">
      <c r="C18" s="18">
        <v>7</v>
      </c>
      <c r="D18" s="47"/>
      <c r="E18" s="28">
        <f>IF($D18="","",VLOOKUP($D18,データ!$E$5:$T$4000,3,FALSE))</f>
      </c>
      <c r="F18" s="28">
        <f>IF($D18="","",VLOOKUP($D18,データ!$E$5:$T$4000,2,FALSE))</f>
      </c>
      <c r="G18" s="20">
        <f>IF($D18="","",VLOOKUP($D18,データ!$E$5:$T$4000,4,FALSE))</f>
      </c>
      <c r="H18" s="28">
        <f>IF($D18="","",VLOOKUP($D18,データ!$E$5:$T$4000,15,FALSE))</f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50"/>
    </row>
    <row r="19" spans="3:21" ht="22.5" customHeight="1">
      <c r="C19" s="18">
        <v>8</v>
      </c>
      <c r="D19" s="47"/>
      <c r="E19" s="28">
        <f>IF($D19="","",VLOOKUP($D19,データ!$E$5:$T$4000,3,FALSE))</f>
      </c>
      <c r="F19" s="28">
        <f>IF($D19="","",VLOOKUP($D19,データ!$E$5:$T$4000,2,FALSE))</f>
      </c>
      <c r="G19" s="20">
        <f>IF($D19="","",VLOOKUP($D19,データ!$E$5:$T$4000,4,FALSE))</f>
      </c>
      <c r="H19" s="28">
        <f>IF($D19="","",VLOOKUP($D19,データ!$E$5:$T$4000,15,FALSE))</f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49"/>
      <c r="U19" s="50"/>
    </row>
    <row r="20" spans="3:21" ht="22.5" customHeight="1">
      <c r="C20" s="18">
        <v>9</v>
      </c>
      <c r="D20" s="47"/>
      <c r="E20" s="28">
        <f>IF($D20="","",VLOOKUP($D20,データ!$E$5:$T$4000,3,FALSE))</f>
      </c>
      <c r="F20" s="28">
        <f>IF($D20="","",VLOOKUP($D20,データ!$E$5:$T$4000,2,FALSE))</f>
      </c>
      <c r="G20" s="20">
        <f>IF($D20="","",VLOOKUP($D20,データ!$E$5:$T$4000,4,FALSE))</f>
      </c>
      <c r="H20" s="28">
        <f>IF($D20="","",VLOOKUP($D20,データ!$E$5:$T$4000,15,FALSE))</f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49"/>
      <c r="U20" s="50"/>
    </row>
    <row r="21" spans="3:21" ht="22.5" customHeight="1">
      <c r="C21" s="18">
        <v>10</v>
      </c>
      <c r="D21" s="47"/>
      <c r="E21" s="28">
        <f>IF($D21="","",VLOOKUP($D21,データ!$E$5:$T$4000,3,FALSE))</f>
      </c>
      <c r="F21" s="28">
        <f>IF($D21="","",VLOOKUP($D21,データ!$E$5:$T$4000,2,FALSE))</f>
      </c>
      <c r="G21" s="20">
        <f>IF($D21="","",VLOOKUP($D21,データ!$E$5:$T$4000,4,FALSE))</f>
      </c>
      <c r="H21" s="28">
        <f>IF($D21="","",VLOOKUP($D21,データ!$E$5:$T$4000,15,FALSE))</f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49"/>
      <c r="U21" s="50"/>
    </row>
    <row r="22" spans="3:21" ht="22.5" customHeight="1">
      <c r="C22" s="18">
        <v>11</v>
      </c>
      <c r="D22" s="47"/>
      <c r="E22" s="28">
        <f>IF($D22="","",VLOOKUP($D22,データ!$E$5:$T$4000,3,FALSE))</f>
      </c>
      <c r="F22" s="28">
        <f>IF($D22="","",VLOOKUP($D22,データ!$E$5:$T$4000,2,FALSE))</f>
      </c>
      <c r="G22" s="20">
        <f>IF($D22="","",VLOOKUP($D22,データ!$E$5:$T$4000,4,FALSE))</f>
      </c>
      <c r="H22" s="28">
        <f>IF($D22="","",VLOOKUP($D22,データ!$E$5:$T$4000,15,FALSE))</f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49"/>
      <c r="U22" s="50"/>
    </row>
    <row r="23" spans="3:21" ht="22.5" customHeight="1">
      <c r="C23" s="18">
        <v>12</v>
      </c>
      <c r="D23" s="47"/>
      <c r="E23" s="28">
        <f>IF($D23="","",VLOOKUP($D23,データ!$E$5:$T$4000,3,FALSE))</f>
      </c>
      <c r="F23" s="28">
        <f>IF($D23="","",VLOOKUP($D23,データ!$E$5:$T$4000,2,FALSE))</f>
      </c>
      <c r="G23" s="20">
        <f>IF($D23="","",VLOOKUP($D23,データ!$E$5:$T$4000,4,FALSE))</f>
      </c>
      <c r="H23" s="28">
        <f>IF($D23="","",VLOOKUP($D23,データ!$E$5:$T$4000,15,FALSE))</f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50"/>
    </row>
    <row r="24" spans="3:21" ht="22.5" customHeight="1">
      <c r="C24" s="18">
        <v>13</v>
      </c>
      <c r="D24" s="47"/>
      <c r="E24" s="28">
        <f>IF($D24="","",VLOOKUP($D24,データ!$E$5:$T$4000,3,FALSE))</f>
      </c>
      <c r="F24" s="28">
        <f>IF($D24="","",VLOOKUP($D24,データ!$E$5:$T$4000,2,FALSE))</f>
      </c>
      <c r="G24" s="20">
        <f>IF($D24="","",VLOOKUP($D24,データ!$E$5:$T$4000,4,FALSE))</f>
      </c>
      <c r="H24" s="28">
        <f>IF($D24="","",VLOOKUP($D24,データ!$E$5:$T$4000,15,FALSE))</f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9"/>
      <c r="U24" s="50"/>
    </row>
    <row r="25" spans="3:21" ht="22.5" customHeight="1">
      <c r="C25" s="18">
        <v>14</v>
      </c>
      <c r="D25" s="47"/>
      <c r="E25" s="28">
        <f>IF($D25="","",VLOOKUP($D25,データ!$E$5:$T$4000,3,FALSE))</f>
      </c>
      <c r="F25" s="28">
        <f>IF($D25="","",VLOOKUP($D25,データ!$E$5:$T$4000,2,FALSE))</f>
      </c>
      <c r="G25" s="20">
        <f>IF($D25="","",VLOOKUP($D25,データ!$E$5:$T$4000,4,FALSE))</f>
      </c>
      <c r="H25" s="28">
        <f>IF($D25="","",VLOOKUP($D25,データ!$E$5:$T$4000,15,FALSE))</f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9"/>
      <c r="U25" s="50"/>
    </row>
    <row r="26" spans="3:21" ht="22.5" customHeight="1">
      <c r="C26" s="18">
        <v>15</v>
      </c>
      <c r="D26" s="47"/>
      <c r="E26" s="28">
        <f>IF($D26="","",VLOOKUP($D26,データ!$E$5:$T$4000,3,FALSE))</f>
      </c>
      <c r="F26" s="28">
        <f>IF($D26="","",VLOOKUP($D26,データ!$E$5:$T$4000,2,FALSE))</f>
      </c>
      <c r="G26" s="20">
        <f>IF($D26="","",VLOOKUP($D26,データ!$E$5:$T$4000,4,FALSE))</f>
      </c>
      <c r="H26" s="28">
        <f>IF($D26="","",VLOOKUP($D26,データ!$E$5:$T$4000,15,FALSE))</f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9"/>
      <c r="U26" s="50"/>
    </row>
    <row r="27" spans="3:21" ht="22.5" customHeight="1">
      <c r="C27" s="18">
        <v>16</v>
      </c>
      <c r="D27" s="47"/>
      <c r="E27" s="28">
        <f>IF($D27="","",VLOOKUP($D27,データ!$E$5:$T$4000,3,FALSE))</f>
      </c>
      <c r="F27" s="28">
        <f>IF($D27="","",VLOOKUP($D27,データ!$E$5:$T$4000,2,FALSE))</f>
      </c>
      <c r="G27" s="20">
        <f>IF($D27="","",VLOOKUP($D27,データ!$E$5:$T$4000,4,FALSE))</f>
      </c>
      <c r="H27" s="28">
        <f>IF($D27="","",VLOOKUP($D27,データ!$E$5:$T$4000,15,FALSE))</f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9"/>
      <c r="U27" s="50"/>
    </row>
    <row r="28" spans="3:21" ht="22.5" customHeight="1">
      <c r="C28" s="18">
        <v>17</v>
      </c>
      <c r="D28" s="47"/>
      <c r="E28" s="28">
        <f>IF($D28="","",VLOOKUP($D28,データ!$E$5:$T$4000,3,FALSE))</f>
      </c>
      <c r="F28" s="28">
        <f>IF($D28="","",VLOOKUP($D28,データ!$E$5:$T$4000,2,FALSE))</f>
      </c>
      <c r="G28" s="20">
        <f>IF($D28="","",VLOOKUP($D28,データ!$E$5:$T$4000,4,FALSE))</f>
      </c>
      <c r="H28" s="28">
        <f>IF($D28="","",VLOOKUP($D28,データ!$E$5:$T$4000,15,FALSE))</f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49"/>
      <c r="U28" s="50"/>
    </row>
    <row r="29" spans="3:21" ht="22.5" customHeight="1">
      <c r="C29" s="18">
        <v>18</v>
      </c>
      <c r="D29" s="47"/>
      <c r="E29" s="28">
        <f>IF($D29="","",VLOOKUP($D29,データ!$E$5:$T$4000,3,FALSE))</f>
      </c>
      <c r="F29" s="28">
        <f>IF($D29="","",VLOOKUP($D29,データ!$E$5:$T$4000,2,FALSE))</f>
      </c>
      <c r="G29" s="20">
        <f>IF($D29="","",VLOOKUP($D29,データ!$E$5:$T$4000,4,FALSE))</f>
      </c>
      <c r="H29" s="28">
        <f>IF($D29="","",VLOOKUP($D29,データ!$E$5:$T$4000,15,FALSE))</f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9"/>
      <c r="U29" s="50"/>
    </row>
    <row r="30" spans="3:21" ht="22.5" customHeight="1">
      <c r="C30" s="18">
        <v>19</v>
      </c>
      <c r="D30" s="47"/>
      <c r="E30" s="28">
        <f>IF($D30="","",VLOOKUP($D30,データ!$E$5:$T$4000,3,FALSE))</f>
      </c>
      <c r="F30" s="28">
        <f>IF($D30="","",VLOOKUP($D30,データ!$E$5:$T$4000,2,FALSE))</f>
      </c>
      <c r="G30" s="20">
        <f>IF($D30="","",VLOOKUP($D30,データ!$E$5:$T$4000,4,FALSE))</f>
      </c>
      <c r="H30" s="28">
        <f>IF($D30="","",VLOOKUP($D30,データ!$E$5:$T$4000,15,FALSE))</f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49"/>
      <c r="U30" s="50"/>
    </row>
    <row r="31" spans="3:21" ht="22.5" customHeight="1">
      <c r="C31" s="18">
        <v>20</v>
      </c>
      <c r="D31" s="47"/>
      <c r="E31" s="28">
        <f>IF($D31="","",VLOOKUP($D31,データ!$E$5:$T$4000,3,FALSE))</f>
      </c>
      <c r="F31" s="28">
        <f>IF($D31="","",VLOOKUP($D31,データ!$E$5:$T$4000,2,FALSE))</f>
      </c>
      <c r="G31" s="20">
        <f>IF($D31="","",VLOOKUP($D31,データ!$E$5:$T$4000,4,FALSE))</f>
      </c>
      <c r="H31" s="28">
        <f>IF($D31="","",VLOOKUP($D31,データ!$E$5:$T$4000,15,FALSE))</f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9"/>
      <c r="U31" s="50"/>
    </row>
    <row r="32" spans="3:21" ht="22.5" customHeight="1">
      <c r="C32" s="18">
        <v>21</v>
      </c>
      <c r="D32" s="47"/>
      <c r="E32" s="28">
        <f>IF($D32="","",VLOOKUP($D32,データ!$E$5:$T$4000,3,FALSE))</f>
      </c>
      <c r="F32" s="28">
        <f>IF($D32="","",VLOOKUP($D32,データ!$E$5:$T$4000,2,FALSE))</f>
      </c>
      <c r="G32" s="20">
        <f>IF($D32="","",VLOOKUP($D32,データ!$E$5:$T$4000,4,FALSE))</f>
      </c>
      <c r="H32" s="28">
        <f>IF($D32="","",VLOOKUP($D32,データ!$E$5:$T$4000,15,FALSE))</f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49"/>
      <c r="U32" s="50"/>
    </row>
    <row r="33" spans="3:21" ht="22.5" customHeight="1">
      <c r="C33" s="18">
        <v>22</v>
      </c>
      <c r="D33" s="47"/>
      <c r="E33" s="28">
        <f>IF($D33="","",VLOOKUP($D33,データ!$E$5:$T$4000,3,FALSE))</f>
      </c>
      <c r="F33" s="28">
        <f>IF($D33="","",VLOOKUP($D33,データ!$E$5:$T$4000,2,FALSE))</f>
      </c>
      <c r="G33" s="20">
        <f>IF($D33="","",VLOOKUP($D33,データ!$E$5:$T$4000,4,FALSE))</f>
      </c>
      <c r="H33" s="28">
        <f>IF($D33="","",VLOOKUP($D33,データ!$E$5:$T$4000,15,FALSE))</f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49"/>
      <c r="U33" s="50"/>
    </row>
    <row r="34" spans="3:21" ht="22.5" customHeight="1">
      <c r="C34" s="18">
        <v>23</v>
      </c>
      <c r="D34" s="47"/>
      <c r="E34" s="28">
        <f>IF($D34="","",VLOOKUP($D34,データ!$E$5:$T$4000,3,FALSE))</f>
      </c>
      <c r="F34" s="28">
        <f>IF($D34="","",VLOOKUP($D34,データ!$E$5:$T$4000,2,FALSE))</f>
      </c>
      <c r="G34" s="20">
        <f>IF($D34="","",VLOOKUP($D34,データ!$E$5:$T$4000,4,FALSE))</f>
      </c>
      <c r="H34" s="28">
        <f>IF($D34="","",VLOOKUP($D34,データ!$E$5:$T$4000,15,FALSE))</f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49"/>
      <c r="U34" s="50"/>
    </row>
    <row r="35" spans="3:21" ht="22.5" customHeight="1">
      <c r="C35" s="18">
        <v>24</v>
      </c>
      <c r="D35" s="47"/>
      <c r="E35" s="28">
        <f>IF($D35="","",VLOOKUP($D35,データ!$E$5:$T$4000,3,FALSE))</f>
      </c>
      <c r="F35" s="28">
        <f>IF($D35="","",VLOOKUP($D35,データ!$E$5:$T$4000,2,FALSE))</f>
      </c>
      <c r="G35" s="20">
        <f>IF($D35="","",VLOOKUP($D35,データ!$E$5:$T$4000,4,FALSE))</f>
      </c>
      <c r="H35" s="28">
        <f>IF($D35="","",VLOOKUP($D35,データ!$E$5:$T$4000,15,FALSE))</f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  <c r="T35" s="49"/>
      <c r="U35" s="50"/>
    </row>
    <row r="36" spans="3:21" ht="22.5" customHeight="1">
      <c r="C36" s="18">
        <v>25</v>
      </c>
      <c r="D36" s="47"/>
      <c r="E36" s="28">
        <f>IF($D36="","",VLOOKUP($D36,データ!$E$5:$T$4000,3,FALSE))</f>
      </c>
      <c r="F36" s="28">
        <f>IF($D36="","",VLOOKUP($D36,データ!$E$5:$T$4000,2,FALSE))</f>
      </c>
      <c r="G36" s="20">
        <f>IF($D36="","",VLOOKUP($D36,データ!$E$5:$T$4000,4,FALSE))</f>
      </c>
      <c r="H36" s="28">
        <f>IF($D36="","",VLOOKUP($D36,データ!$E$5:$T$4000,15,FALSE))</f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49"/>
      <c r="U36" s="50"/>
    </row>
    <row r="37" spans="3:21" ht="22.5" customHeight="1">
      <c r="C37" s="18">
        <v>26</v>
      </c>
      <c r="D37" s="47"/>
      <c r="E37" s="28">
        <f>IF($D37="","",VLOOKUP($D37,データ!$E$5:$T$4000,3,FALSE))</f>
      </c>
      <c r="F37" s="28">
        <f>IF($D37="","",VLOOKUP($D37,データ!$E$5:$T$4000,2,FALSE))</f>
      </c>
      <c r="G37" s="20">
        <f>IF($D37="","",VLOOKUP($D37,データ!$E$5:$T$4000,4,FALSE))</f>
      </c>
      <c r="H37" s="28">
        <f>IF($D37="","",VLOOKUP($D37,データ!$E$5:$T$4000,15,FALSE))</f>
      </c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  <c r="T37" s="49"/>
      <c r="U37" s="50"/>
    </row>
    <row r="38" spans="3:21" ht="22.5" customHeight="1">
      <c r="C38" s="18">
        <v>27</v>
      </c>
      <c r="D38" s="47"/>
      <c r="E38" s="28">
        <f>IF($D38="","",VLOOKUP($D38,データ!$E$5:$T$4000,3,FALSE))</f>
      </c>
      <c r="F38" s="28">
        <f>IF($D38="","",VLOOKUP($D38,データ!$E$5:$T$4000,2,FALSE))</f>
      </c>
      <c r="G38" s="20">
        <f>IF($D38="","",VLOOKUP($D38,データ!$E$5:$T$4000,4,FALSE))</f>
      </c>
      <c r="H38" s="28">
        <f>IF($D38="","",VLOOKUP($D38,データ!$E$5:$T$4000,15,FALSE))</f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49"/>
      <c r="U38" s="50"/>
    </row>
    <row r="39" spans="3:21" ht="22.5" customHeight="1">
      <c r="C39" s="18">
        <v>28</v>
      </c>
      <c r="D39" s="47"/>
      <c r="E39" s="28">
        <f>IF($D39="","",VLOOKUP($D39,データ!$E$5:$T$4000,3,FALSE))</f>
      </c>
      <c r="F39" s="28">
        <f>IF($D39="","",VLOOKUP($D39,データ!$E$5:$T$4000,2,FALSE))</f>
      </c>
      <c r="G39" s="20">
        <f>IF($D39="","",VLOOKUP($D39,データ!$E$5:$T$4000,4,FALSE))</f>
      </c>
      <c r="H39" s="28">
        <f>IF($D39="","",VLOOKUP($D39,データ!$E$5:$T$4000,15,FALSE))</f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49"/>
      <c r="U39" s="50"/>
    </row>
    <row r="40" spans="3:21" ht="22.5" customHeight="1">
      <c r="C40" s="18">
        <v>29</v>
      </c>
      <c r="D40" s="47"/>
      <c r="E40" s="28">
        <f>IF($D40="","",VLOOKUP($D40,データ!$E$5:$T$4000,3,FALSE))</f>
      </c>
      <c r="F40" s="28">
        <f>IF($D40="","",VLOOKUP($D40,データ!$E$5:$T$4000,2,FALSE))</f>
      </c>
      <c r="G40" s="20">
        <f>IF($D40="","",VLOOKUP($D40,データ!$E$5:$T$4000,4,FALSE))</f>
      </c>
      <c r="H40" s="28">
        <f>IF($D40="","",VLOOKUP($D40,データ!$E$5:$T$4000,15,FALSE))</f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49"/>
      <c r="U40" s="50"/>
    </row>
    <row r="41" spans="3:21" ht="22.5" customHeight="1">
      <c r="C41" s="18">
        <v>30</v>
      </c>
      <c r="D41" s="47"/>
      <c r="E41" s="28">
        <f>IF($D41="","",VLOOKUP($D41,データ!$E$5:$T$4000,3,FALSE))</f>
      </c>
      <c r="F41" s="28">
        <f>IF($D41="","",VLOOKUP($D41,データ!$E$5:$T$4000,2,FALSE))</f>
      </c>
      <c r="G41" s="20">
        <f>IF($D41="","",VLOOKUP($D41,データ!$E$5:$T$4000,4,FALSE))</f>
      </c>
      <c r="H41" s="28">
        <f>IF($D41="","",VLOOKUP($D41,データ!$E$5:$T$4000,15,FALSE))</f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  <c r="T41" s="49"/>
      <c r="U41" s="50"/>
    </row>
    <row r="42" spans="3:21" ht="22.5" customHeight="1">
      <c r="C42" s="18">
        <v>31</v>
      </c>
      <c r="D42" s="47"/>
      <c r="E42" s="28">
        <f>IF($D42="","",VLOOKUP($D42,データ!$E$5:$T$4000,3,FALSE))</f>
      </c>
      <c r="F42" s="28">
        <f>IF($D42="","",VLOOKUP($D42,データ!$E$5:$T$4000,2,FALSE))</f>
      </c>
      <c r="G42" s="20">
        <f>IF($D42="","",VLOOKUP($D42,データ!$E$5:$T$4000,4,FALSE))</f>
      </c>
      <c r="H42" s="28">
        <f>IF($D42="","",VLOOKUP($D42,データ!$E$5:$T$4000,15,FALSE))</f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  <c r="T42" s="49"/>
      <c r="U42" s="50"/>
    </row>
    <row r="43" spans="3:21" ht="22.5" customHeight="1">
      <c r="C43" s="18">
        <v>32</v>
      </c>
      <c r="D43" s="47"/>
      <c r="E43" s="28">
        <f>IF($D43="","",VLOOKUP($D43,データ!$E$5:$T$4000,3,FALSE))</f>
      </c>
      <c r="F43" s="28">
        <f>IF($D43="","",VLOOKUP($D43,データ!$E$5:$T$4000,2,FALSE))</f>
      </c>
      <c r="G43" s="20">
        <f>IF($D43="","",VLOOKUP($D43,データ!$E$5:$T$4000,4,FALSE))</f>
      </c>
      <c r="H43" s="28">
        <f>IF($D43="","",VLOOKUP($D43,データ!$E$5:$T$4000,15,FALSE))</f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  <c r="T43" s="49"/>
      <c r="U43" s="50"/>
    </row>
    <row r="44" spans="3:21" ht="22.5" customHeight="1">
      <c r="C44" s="18">
        <v>33</v>
      </c>
      <c r="D44" s="47"/>
      <c r="E44" s="28">
        <f>IF($D44="","",VLOOKUP($D44,データ!$E$5:$T$4000,3,FALSE))</f>
      </c>
      <c r="F44" s="28">
        <f>IF($D44="","",VLOOKUP($D44,データ!$E$5:$T$4000,2,FALSE))</f>
      </c>
      <c r="G44" s="20">
        <f>IF($D44="","",VLOOKUP($D44,データ!$E$5:$T$4000,4,FALSE))</f>
      </c>
      <c r="H44" s="28">
        <f>IF($D44="","",VLOOKUP($D44,データ!$E$5:$T$4000,15,FALSE))</f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49"/>
      <c r="U44" s="50"/>
    </row>
    <row r="45" spans="3:21" ht="22.5" customHeight="1">
      <c r="C45" s="18">
        <v>34</v>
      </c>
      <c r="D45" s="47"/>
      <c r="E45" s="28">
        <f>IF($D45="","",VLOOKUP($D45,データ!$E$5:$T$4000,3,FALSE))</f>
      </c>
      <c r="F45" s="28">
        <f>IF($D45="","",VLOOKUP($D45,データ!$E$5:$T$4000,2,FALSE))</f>
      </c>
      <c r="G45" s="20">
        <f>IF($D45="","",VLOOKUP($D45,データ!$E$5:$T$4000,4,FALSE))</f>
      </c>
      <c r="H45" s="28">
        <f>IF($D45="","",VLOOKUP($D45,データ!$E$5:$T$4000,15,FALSE))</f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  <c r="T45" s="49"/>
      <c r="U45" s="50"/>
    </row>
    <row r="46" spans="3:21" ht="22.5" customHeight="1">
      <c r="C46" s="18">
        <v>35</v>
      </c>
      <c r="D46" s="47"/>
      <c r="E46" s="28">
        <f>IF($D46="","",VLOOKUP($D46,データ!$E$5:$T$4000,3,FALSE))</f>
      </c>
      <c r="F46" s="28">
        <f>IF($D46="","",VLOOKUP($D46,データ!$E$5:$T$4000,2,FALSE))</f>
      </c>
      <c r="G46" s="20">
        <f>IF($D46="","",VLOOKUP($D46,データ!$E$5:$T$4000,4,FALSE))</f>
      </c>
      <c r="H46" s="28">
        <f>IF($D46="","",VLOOKUP($D46,データ!$E$5:$T$4000,15,FALSE))</f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50"/>
    </row>
    <row r="47" spans="3:21" ht="22.5" customHeight="1">
      <c r="C47" s="18">
        <v>36</v>
      </c>
      <c r="D47" s="47"/>
      <c r="E47" s="28">
        <f>IF($D47="","",VLOOKUP($D47,データ!$E$5:$T$4000,3,FALSE))</f>
      </c>
      <c r="F47" s="28">
        <f>IF($D47="","",VLOOKUP($D47,データ!$E$5:$T$4000,2,FALSE))</f>
      </c>
      <c r="G47" s="20">
        <f>IF($D47="","",VLOOKUP($D47,データ!$E$5:$T$4000,4,FALSE))</f>
      </c>
      <c r="H47" s="28">
        <f>IF($D47="","",VLOOKUP($D47,データ!$E$5:$T$4000,15,FALSE))</f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9"/>
      <c r="U47" s="50"/>
    </row>
    <row r="48" spans="3:21" ht="22.5" customHeight="1">
      <c r="C48" s="18">
        <v>37</v>
      </c>
      <c r="D48" s="47"/>
      <c r="E48" s="28">
        <f>IF($D48="","",VLOOKUP($D48,データ!$E$5:$T$4000,3,FALSE))</f>
      </c>
      <c r="F48" s="28">
        <f>IF($D48="","",VLOOKUP($D48,データ!$E$5:$T$4000,2,FALSE))</f>
      </c>
      <c r="G48" s="20">
        <f>IF($D48="","",VLOOKUP($D48,データ!$E$5:$T$4000,4,FALSE))</f>
      </c>
      <c r="H48" s="28">
        <f>IF($D48="","",VLOOKUP($D48,データ!$E$5:$T$4000,15,FALSE))</f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49"/>
      <c r="U48" s="50"/>
    </row>
    <row r="49" spans="3:21" ht="22.5" customHeight="1">
      <c r="C49" s="18">
        <v>38</v>
      </c>
      <c r="D49" s="47"/>
      <c r="E49" s="28">
        <f>IF($D49="","",VLOOKUP($D49,データ!$E$5:$T$4000,3,FALSE))</f>
      </c>
      <c r="F49" s="28">
        <f>IF($D49="","",VLOOKUP($D49,データ!$E$5:$T$4000,2,FALSE))</f>
      </c>
      <c r="G49" s="20">
        <f>IF($D49="","",VLOOKUP($D49,データ!$E$5:$T$4000,4,FALSE))</f>
      </c>
      <c r="H49" s="28">
        <f>IF($D49="","",VLOOKUP($D49,データ!$E$5:$T$4000,15,FALSE))</f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49"/>
      <c r="U49" s="50"/>
    </row>
    <row r="50" spans="3:21" ht="22.5" customHeight="1">
      <c r="C50" s="18">
        <v>39</v>
      </c>
      <c r="D50" s="47"/>
      <c r="E50" s="28">
        <f>IF($D50="","",VLOOKUP($D50,データ!$E$5:$T$4000,3,FALSE))</f>
      </c>
      <c r="F50" s="28">
        <f>IF($D50="","",VLOOKUP($D50,データ!$E$5:$T$4000,2,FALSE))</f>
      </c>
      <c r="G50" s="20">
        <f>IF($D50="","",VLOOKUP($D50,データ!$E$5:$T$4000,4,FALSE))</f>
      </c>
      <c r="H50" s="28">
        <f>IF($D50="","",VLOOKUP($D50,データ!$E$5:$T$4000,15,FALSE))</f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  <c r="T50" s="49"/>
      <c r="U50" s="50"/>
    </row>
    <row r="51" spans="3:21" ht="22.5" customHeight="1">
      <c r="C51" s="18">
        <v>40</v>
      </c>
      <c r="D51" s="47"/>
      <c r="E51" s="28">
        <f>IF($D51="","",VLOOKUP($D51,データ!$E$5:$T$4000,3,FALSE))</f>
      </c>
      <c r="F51" s="28">
        <f>IF($D51="","",VLOOKUP($D51,データ!$E$5:$T$4000,2,FALSE))</f>
      </c>
      <c r="G51" s="20">
        <f>IF($D51="","",VLOOKUP($D51,データ!$E$5:$T$4000,4,FALSE))</f>
      </c>
      <c r="H51" s="28">
        <f>IF($D51="","",VLOOKUP($D51,データ!$E$5:$T$4000,15,FALSE))</f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  <c r="T51" s="49"/>
      <c r="U51" s="50"/>
    </row>
    <row r="52" spans="3:21" ht="7.5" customHeight="1">
      <c r="C52" s="29"/>
      <c r="D52" s="29"/>
      <c r="E52" s="30"/>
      <c r="F52" s="31"/>
      <c r="G52" s="31"/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29"/>
      <c r="T52" s="29"/>
      <c r="U52" s="29"/>
    </row>
    <row r="53" spans="3:21" ht="18.75" customHeight="1">
      <c r="C53" s="33"/>
      <c r="D53" s="34"/>
      <c r="E53" s="35"/>
      <c r="F53" s="35"/>
      <c r="G53" s="36"/>
      <c r="H53" s="37"/>
      <c r="I53" s="38">
        <f>COUNTIF(I12:I51,"○")</f>
        <v>0</v>
      </c>
      <c r="J53" s="38">
        <f aca="true" t="shared" si="0" ref="J53:R53">COUNTIF(J12:J51,"○")</f>
        <v>0</v>
      </c>
      <c r="K53" s="38">
        <f t="shared" si="0"/>
        <v>0</v>
      </c>
      <c r="L53" s="38">
        <f t="shared" si="0"/>
        <v>0</v>
      </c>
      <c r="M53" s="38">
        <f t="shared" si="0"/>
        <v>0</v>
      </c>
      <c r="N53" s="38">
        <f t="shared" si="0"/>
        <v>0</v>
      </c>
      <c r="O53" s="38">
        <f t="shared" si="0"/>
        <v>0</v>
      </c>
      <c r="P53" s="38">
        <f t="shared" si="0"/>
        <v>0</v>
      </c>
      <c r="Q53" s="38">
        <f t="shared" si="0"/>
        <v>0</v>
      </c>
      <c r="R53" s="38">
        <f t="shared" si="0"/>
        <v>0</v>
      </c>
      <c r="S53" s="39"/>
      <c r="T53" s="40"/>
      <c r="U53" s="40"/>
    </row>
    <row r="54" spans="3:28" ht="3.75" customHeight="1">
      <c r="C54" s="10"/>
      <c r="D54" s="41"/>
      <c r="E54" s="41"/>
      <c r="F54" s="41"/>
      <c r="G54" s="4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</row>
    <row r="55" spans="3:28" ht="19.5" customHeight="1">
      <c r="C55" s="10"/>
      <c r="D55" s="41"/>
      <c r="E55" s="43"/>
      <c r="F55" s="43"/>
      <c r="G55" s="4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</row>
    <row r="56" spans="3:28" ht="19.5" customHeight="1">
      <c r="C56" s="10"/>
      <c r="D56" s="41"/>
      <c r="E56" s="43"/>
      <c r="F56" s="43"/>
      <c r="G56" s="42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</row>
    <row r="57" spans="9:18" ht="19.5" customHeight="1">
      <c r="I57" s="25" t="s">
        <v>3</v>
      </c>
      <c r="J57" s="25" t="s">
        <v>4</v>
      </c>
      <c r="K57" s="25" t="s">
        <v>3</v>
      </c>
      <c r="L57" s="25" t="s">
        <v>4</v>
      </c>
      <c r="M57" s="25" t="s">
        <v>3</v>
      </c>
      <c r="N57" s="25" t="s">
        <v>4</v>
      </c>
      <c r="O57" s="25" t="s">
        <v>3</v>
      </c>
      <c r="P57" s="25" t="s">
        <v>4</v>
      </c>
      <c r="Q57" s="25" t="s">
        <v>3</v>
      </c>
      <c r="R57" s="25" t="s">
        <v>4</v>
      </c>
    </row>
    <row r="58" spans="4:5" ht="19.5" customHeight="1">
      <c r="D58" s="2">
        <v>1</v>
      </c>
      <c r="E58" s="45" t="s">
        <v>62</v>
      </c>
    </row>
    <row r="59" spans="4:5" ht="19.5" customHeight="1">
      <c r="D59" s="2">
        <v>2</v>
      </c>
      <c r="E59" s="45" t="s">
        <v>85</v>
      </c>
    </row>
    <row r="60" spans="4:5" ht="19.5" customHeight="1">
      <c r="D60" s="2">
        <v>3</v>
      </c>
      <c r="E60" s="45" t="s">
        <v>22</v>
      </c>
    </row>
    <row r="61" spans="4:5" ht="19.5" customHeight="1">
      <c r="D61" s="2">
        <v>4</v>
      </c>
      <c r="E61" s="46" t="s">
        <v>12</v>
      </c>
    </row>
    <row r="62" spans="4:5" ht="19.5" customHeight="1">
      <c r="D62" s="2">
        <v>5</v>
      </c>
      <c r="E62" s="46" t="s">
        <v>13</v>
      </c>
    </row>
    <row r="63" spans="4:5" ht="19.5" customHeight="1">
      <c r="D63" s="2">
        <v>6</v>
      </c>
      <c r="E63" s="46" t="s">
        <v>14</v>
      </c>
    </row>
    <row r="64" spans="4:5" ht="19.5" customHeight="1">
      <c r="D64" s="2">
        <v>7</v>
      </c>
      <c r="E64" s="46" t="s">
        <v>15</v>
      </c>
    </row>
    <row r="65" spans="4:5" ht="19.5" customHeight="1">
      <c r="D65" s="2">
        <v>8</v>
      </c>
      <c r="E65" s="46" t="s">
        <v>53</v>
      </c>
    </row>
    <row r="66" spans="4:5" ht="19.5" customHeight="1">
      <c r="D66" s="2">
        <v>9</v>
      </c>
      <c r="E66" s="46" t="s">
        <v>16</v>
      </c>
    </row>
    <row r="67" spans="4:5" ht="19.5" customHeight="1">
      <c r="D67" s="2">
        <v>10</v>
      </c>
      <c r="E67" s="46" t="s">
        <v>17</v>
      </c>
    </row>
    <row r="68" spans="4:5" ht="19.5" customHeight="1">
      <c r="D68" s="2">
        <v>11</v>
      </c>
      <c r="E68" s="46" t="s">
        <v>18</v>
      </c>
    </row>
    <row r="69" spans="4:5" ht="19.5" customHeight="1">
      <c r="D69" s="2">
        <v>12</v>
      </c>
      <c r="E69" s="46" t="s">
        <v>19</v>
      </c>
    </row>
    <row r="70" spans="4:5" ht="19.5" customHeight="1">
      <c r="D70" s="2">
        <v>13</v>
      </c>
      <c r="E70" s="45" t="s">
        <v>23</v>
      </c>
    </row>
    <row r="71" spans="4:5" ht="19.5" customHeight="1">
      <c r="D71" s="2">
        <v>14</v>
      </c>
      <c r="E71" s="46" t="s">
        <v>24</v>
      </c>
    </row>
    <row r="72" spans="4:5" ht="19.5" customHeight="1">
      <c r="D72" s="2">
        <v>15</v>
      </c>
      <c r="E72" s="46" t="s">
        <v>25</v>
      </c>
    </row>
    <row r="73" spans="4:5" ht="19.5" customHeight="1">
      <c r="D73" s="2">
        <v>16</v>
      </c>
      <c r="E73" s="46" t="s">
        <v>26</v>
      </c>
    </row>
    <row r="74" spans="4:5" ht="19.5" customHeight="1">
      <c r="D74" s="2">
        <v>17</v>
      </c>
      <c r="E74" s="46" t="s">
        <v>27</v>
      </c>
    </row>
    <row r="75" spans="4:5" ht="19.5" customHeight="1">
      <c r="D75" s="2">
        <v>18</v>
      </c>
      <c r="E75" s="46" t="s">
        <v>28</v>
      </c>
    </row>
    <row r="76" spans="4:5" ht="19.5" customHeight="1">
      <c r="D76" s="2">
        <v>19</v>
      </c>
      <c r="E76" s="46" t="s">
        <v>29</v>
      </c>
    </row>
    <row r="77" spans="4:5" ht="19.5" customHeight="1">
      <c r="D77" s="2">
        <v>20</v>
      </c>
      <c r="E77" s="46" t="s">
        <v>34</v>
      </c>
    </row>
    <row r="78" spans="4:5" ht="19.5" customHeight="1">
      <c r="D78" s="2">
        <v>21</v>
      </c>
      <c r="E78" s="46" t="s">
        <v>35</v>
      </c>
    </row>
    <row r="79" spans="4:5" ht="19.5" customHeight="1">
      <c r="D79" s="2">
        <v>22</v>
      </c>
      <c r="E79" s="46" t="s">
        <v>36</v>
      </c>
    </row>
    <row r="80" spans="4:5" ht="19.5" customHeight="1">
      <c r="D80" s="2">
        <v>23</v>
      </c>
      <c r="E80" s="46" t="s">
        <v>37</v>
      </c>
    </row>
    <row r="81" spans="4:5" ht="19.5" customHeight="1">
      <c r="D81" s="2">
        <v>24</v>
      </c>
      <c r="E81" s="46" t="s">
        <v>38</v>
      </c>
    </row>
    <row r="82" spans="4:5" ht="19.5" customHeight="1">
      <c r="D82" s="2">
        <v>25</v>
      </c>
      <c r="E82" s="46" t="s">
        <v>39</v>
      </c>
    </row>
    <row r="83" spans="4:5" ht="19.5" customHeight="1">
      <c r="D83" s="2">
        <v>26</v>
      </c>
      <c r="E83" s="46" t="s">
        <v>40</v>
      </c>
    </row>
    <row r="84" spans="4:5" ht="19.5" customHeight="1">
      <c r="D84" s="2">
        <v>27</v>
      </c>
      <c r="E84" s="46" t="s">
        <v>21</v>
      </c>
    </row>
    <row r="85" spans="4:5" ht="19.5" customHeight="1">
      <c r="D85" s="2">
        <v>28</v>
      </c>
      <c r="E85" s="46" t="s">
        <v>30</v>
      </c>
    </row>
    <row r="86" spans="4:5" ht="19.5" customHeight="1">
      <c r="D86" s="2">
        <v>29</v>
      </c>
      <c r="E86" s="46" t="s">
        <v>55</v>
      </c>
    </row>
    <row r="87" spans="4:5" ht="19.5" customHeight="1">
      <c r="D87" s="2">
        <v>30</v>
      </c>
      <c r="E87" s="46" t="s">
        <v>41</v>
      </c>
    </row>
    <row r="88" spans="4:5" ht="19.5" customHeight="1">
      <c r="D88" s="2">
        <v>31</v>
      </c>
      <c r="E88" s="46" t="s">
        <v>54</v>
      </c>
    </row>
    <row r="89" spans="4:5" ht="19.5" customHeight="1">
      <c r="D89" s="2">
        <v>32</v>
      </c>
      <c r="E89" s="46" t="s">
        <v>32</v>
      </c>
    </row>
    <row r="90" spans="4:5" ht="19.5" customHeight="1">
      <c r="D90" s="2">
        <v>33</v>
      </c>
      <c r="E90" s="46" t="s">
        <v>9</v>
      </c>
    </row>
    <row r="91" spans="4:5" ht="19.5" customHeight="1">
      <c r="D91" s="2">
        <v>34</v>
      </c>
      <c r="E91" s="46" t="s">
        <v>42</v>
      </c>
    </row>
    <row r="92" spans="4:5" ht="19.5" customHeight="1">
      <c r="D92" s="2">
        <v>35</v>
      </c>
      <c r="E92" s="46" t="s">
        <v>33</v>
      </c>
    </row>
    <row r="93" spans="4:5" ht="19.5" customHeight="1">
      <c r="D93" s="2">
        <v>36</v>
      </c>
      <c r="E93" s="46" t="s">
        <v>31</v>
      </c>
    </row>
    <row r="94" spans="4:5" ht="19.5" customHeight="1">
      <c r="D94" s="2">
        <v>37</v>
      </c>
      <c r="E94" s="46" t="s">
        <v>43</v>
      </c>
    </row>
    <row r="95" spans="4:5" ht="19.5" customHeight="1">
      <c r="D95" s="2">
        <v>38</v>
      </c>
      <c r="E95" s="46" t="s">
        <v>44</v>
      </c>
    </row>
    <row r="96" spans="4:5" ht="19.5" customHeight="1">
      <c r="D96" s="2">
        <v>39</v>
      </c>
      <c r="E96" s="46" t="s">
        <v>45</v>
      </c>
    </row>
    <row r="97" spans="4:5" ht="19.5" customHeight="1">
      <c r="D97" s="2">
        <v>40</v>
      </c>
      <c r="E97" s="46" t="s">
        <v>46</v>
      </c>
    </row>
    <row r="98" spans="4:5" ht="19.5" customHeight="1">
      <c r="D98" s="2">
        <v>41</v>
      </c>
      <c r="E98" s="46" t="s">
        <v>47</v>
      </c>
    </row>
    <row r="99" spans="4:5" ht="19.5" customHeight="1">
      <c r="D99" s="2">
        <v>42</v>
      </c>
      <c r="E99" s="46" t="s">
        <v>10</v>
      </c>
    </row>
    <row r="100" spans="4:5" ht="19.5" customHeight="1">
      <c r="D100" s="2">
        <v>43</v>
      </c>
      <c r="E100" s="46" t="s">
        <v>48</v>
      </c>
    </row>
    <row r="101" spans="4:5" ht="19.5" customHeight="1">
      <c r="D101" s="2">
        <v>44</v>
      </c>
      <c r="E101" s="46" t="s">
        <v>49</v>
      </c>
    </row>
    <row r="102" spans="4:5" ht="19.5" customHeight="1">
      <c r="D102" s="2">
        <v>45</v>
      </c>
      <c r="E102" s="46" t="s">
        <v>50</v>
      </c>
    </row>
    <row r="103" spans="4:5" ht="19.5" customHeight="1">
      <c r="D103" s="2">
        <v>46</v>
      </c>
      <c r="E103" s="46" t="s">
        <v>11</v>
      </c>
    </row>
    <row r="104" spans="4:5" ht="19.5" customHeight="1">
      <c r="D104" s="2">
        <v>47</v>
      </c>
      <c r="E104" s="46" t="s">
        <v>51</v>
      </c>
    </row>
    <row r="105" spans="4:5" ht="19.5" customHeight="1">
      <c r="D105" s="2">
        <v>48</v>
      </c>
      <c r="E105" s="46" t="s">
        <v>20</v>
      </c>
    </row>
    <row r="106" spans="4:5" ht="19.5" customHeight="1">
      <c r="D106" s="2">
        <v>49</v>
      </c>
      <c r="E106" s="46" t="s">
        <v>52</v>
      </c>
    </row>
    <row r="107" ht="19.5" customHeight="1">
      <c r="E107" s="46"/>
    </row>
    <row r="108" ht="19.5" customHeight="1">
      <c r="E108" s="46"/>
    </row>
    <row r="109" ht="19.5" customHeight="1">
      <c r="E109" s="46"/>
    </row>
    <row r="110" ht="19.5" customHeight="1">
      <c r="E110" s="46"/>
    </row>
    <row r="111" ht="19.5" customHeight="1">
      <c r="E111" s="46"/>
    </row>
    <row r="112" ht="19.5" customHeight="1">
      <c r="E112" s="46"/>
    </row>
  </sheetData>
  <sheetProtection password="CC2D" sheet="1" objects="1" scenarios="1" selectLockedCells="1"/>
  <mergeCells count="17">
    <mergeCell ref="C3:E3"/>
    <mergeCell ref="S5:U5"/>
    <mergeCell ref="G7:G9"/>
    <mergeCell ref="C5:D5"/>
    <mergeCell ref="C7:C9"/>
    <mergeCell ref="D7:D9"/>
    <mergeCell ref="F3:K3"/>
    <mergeCell ref="M3:U3"/>
    <mergeCell ref="T7:T9"/>
    <mergeCell ref="H5:K5"/>
    <mergeCell ref="E7:E9"/>
    <mergeCell ref="H7:H9"/>
    <mergeCell ref="F7:F9"/>
    <mergeCell ref="O5:R5"/>
    <mergeCell ref="I7:Q7"/>
    <mergeCell ref="U7:U8"/>
    <mergeCell ref="S7:S9"/>
  </mergeCells>
  <dataValidations count="1">
    <dataValidation type="list" allowBlank="1" showInputMessage="1" showErrorMessage="1" sqref="E5">
      <formula1>$E$58:$E$106</formula1>
    </dataValidation>
  </dataValidations>
  <printOptions/>
  <pageMargins left="0.5905511811023623" right="0.5905511811023623" top="0.5905511811023623" bottom="0.5905511811023623" header="0.5905511811023623" footer="0.59055118110236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7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00390625" style="53" customWidth="1"/>
    <col min="3" max="3" width="15.57421875" style="53" customWidth="1"/>
    <col min="4" max="6" width="9.00390625" style="53" customWidth="1"/>
    <col min="7" max="7" width="18.140625" style="53" customWidth="1"/>
    <col min="8" max="16384" width="9.00390625" style="53" customWidth="1"/>
  </cols>
  <sheetData>
    <row r="1" spans="1:21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3.5">
      <c r="A2" s="54"/>
      <c r="B2" s="54"/>
      <c r="C2" s="54"/>
      <c r="D2" s="54" t="s">
        <v>1023</v>
      </c>
      <c r="E2" s="54"/>
      <c r="F2" s="54"/>
      <c r="G2" s="54"/>
      <c r="H2" s="54"/>
      <c r="I2" s="54"/>
      <c r="J2" s="54" t="s">
        <v>1022</v>
      </c>
      <c r="K2" s="54"/>
      <c r="L2" s="54" t="s">
        <v>66</v>
      </c>
      <c r="M2" s="54"/>
      <c r="N2" s="54"/>
      <c r="O2" s="54"/>
      <c r="P2" s="54"/>
      <c r="Q2" s="54"/>
      <c r="R2" s="54"/>
      <c r="S2" s="54"/>
      <c r="T2" s="54"/>
      <c r="U2" s="54"/>
    </row>
    <row r="3" spans="1:21" ht="13.5">
      <c r="A3" s="52"/>
      <c r="B3" s="52"/>
      <c r="C3" s="52"/>
      <c r="D3" s="52"/>
      <c r="E3" s="52">
        <v>1</v>
      </c>
      <c r="F3" s="52">
        <v>2</v>
      </c>
      <c r="G3" s="52">
        <v>3</v>
      </c>
      <c r="H3" s="52">
        <v>4</v>
      </c>
      <c r="I3" s="52">
        <v>5</v>
      </c>
      <c r="J3" s="52">
        <v>6</v>
      </c>
      <c r="K3" s="52">
        <v>7</v>
      </c>
      <c r="L3" s="52">
        <v>8</v>
      </c>
      <c r="M3" s="52">
        <v>9</v>
      </c>
      <c r="N3" s="52">
        <v>10</v>
      </c>
      <c r="O3" s="52">
        <v>11</v>
      </c>
      <c r="P3" s="52">
        <v>12</v>
      </c>
      <c r="Q3" s="52">
        <v>13</v>
      </c>
      <c r="R3" s="52">
        <v>14</v>
      </c>
      <c r="S3" s="52">
        <v>15</v>
      </c>
      <c r="T3" s="52">
        <v>16</v>
      </c>
      <c r="U3" s="52"/>
    </row>
    <row r="4" spans="1:21" ht="13.5">
      <c r="A4" s="52"/>
      <c r="B4" s="52"/>
      <c r="C4" s="52" t="s">
        <v>5</v>
      </c>
      <c r="D4" s="52" t="s">
        <v>67</v>
      </c>
      <c r="E4" s="52" t="s">
        <v>68</v>
      </c>
      <c r="F4" s="52" t="s">
        <v>69</v>
      </c>
      <c r="G4" s="52" t="s">
        <v>70</v>
      </c>
      <c r="H4" s="52" t="s">
        <v>71</v>
      </c>
      <c r="I4" s="52" t="s">
        <v>72</v>
      </c>
      <c r="J4" s="52" t="s">
        <v>73</v>
      </c>
      <c r="K4" s="52" t="s">
        <v>74</v>
      </c>
      <c r="L4" s="52" t="s">
        <v>75</v>
      </c>
      <c r="M4" s="52" t="s">
        <v>76</v>
      </c>
      <c r="N4" s="52" t="s">
        <v>77</v>
      </c>
      <c r="O4" s="52" t="s">
        <v>78</v>
      </c>
      <c r="P4" s="52" t="s">
        <v>79</v>
      </c>
      <c r="Q4" s="52" t="s">
        <v>80</v>
      </c>
      <c r="R4" s="52" t="s">
        <v>81</v>
      </c>
      <c r="S4" s="52" t="s">
        <v>82</v>
      </c>
      <c r="T4" s="52" t="s">
        <v>83</v>
      </c>
      <c r="U4" s="52"/>
    </row>
    <row r="5" spans="2:19" s="52" customFormat="1" ht="13.5">
      <c r="B5" s="52">
        <v>1</v>
      </c>
      <c r="E5" s="55">
        <v>6300148</v>
      </c>
      <c r="F5" s="52" t="s">
        <v>87</v>
      </c>
      <c r="G5" s="56" t="s">
        <v>98</v>
      </c>
      <c r="H5" s="55" t="s">
        <v>1024</v>
      </c>
      <c r="N5" s="57" t="s">
        <v>86</v>
      </c>
      <c r="O5" s="58" t="s">
        <v>86</v>
      </c>
      <c r="P5" s="59" t="s">
        <v>86</v>
      </c>
      <c r="Q5" s="60">
        <v>220.08</v>
      </c>
      <c r="R5" s="61" t="s">
        <v>86</v>
      </c>
      <c r="S5" s="62">
        <v>49</v>
      </c>
    </row>
    <row r="6" spans="2:19" s="52" customFormat="1" ht="13.5">
      <c r="B6" s="52">
        <v>2</v>
      </c>
      <c r="E6" s="55">
        <v>304882</v>
      </c>
      <c r="F6" s="52" t="s">
        <v>87</v>
      </c>
      <c r="G6" s="56" t="s">
        <v>99</v>
      </c>
      <c r="H6" s="55" t="s">
        <v>1024</v>
      </c>
      <c r="N6" s="57" t="s">
        <v>86</v>
      </c>
      <c r="O6" s="58" t="s">
        <v>86</v>
      </c>
      <c r="P6" s="59">
        <v>655.64</v>
      </c>
      <c r="Q6" s="60">
        <v>271.62</v>
      </c>
      <c r="R6" s="61" t="s">
        <v>86</v>
      </c>
      <c r="S6" s="62">
        <v>50</v>
      </c>
    </row>
    <row r="7" spans="2:19" s="52" customFormat="1" ht="13.5">
      <c r="B7" s="52">
        <v>3</v>
      </c>
      <c r="E7" s="55">
        <v>304441</v>
      </c>
      <c r="F7" s="52" t="s">
        <v>87</v>
      </c>
      <c r="G7" s="56" t="s">
        <v>100</v>
      </c>
      <c r="H7" s="55" t="s">
        <v>1024</v>
      </c>
      <c r="N7" s="57" t="s">
        <v>86</v>
      </c>
      <c r="O7" s="58" t="s">
        <v>86</v>
      </c>
      <c r="P7" s="59">
        <v>311.26</v>
      </c>
      <c r="Q7" s="60">
        <v>270.32</v>
      </c>
      <c r="R7" s="61" t="s">
        <v>86</v>
      </c>
      <c r="S7" s="62">
        <v>59</v>
      </c>
    </row>
    <row r="8" spans="2:19" s="52" customFormat="1" ht="13.5">
      <c r="B8" s="52">
        <v>4</v>
      </c>
      <c r="E8" s="55">
        <v>304688</v>
      </c>
      <c r="F8" s="52" t="s">
        <v>87</v>
      </c>
      <c r="G8" s="56" t="s">
        <v>101</v>
      </c>
      <c r="H8" s="55" t="s">
        <v>1024</v>
      </c>
      <c r="N8" s="57" t="s">
        <v>86</v>
      </c>
      <c r="O8" s="58" t="s">
        <v>86</v>
      </c>
      <c r="P8" s="59" t="s">
        <v>86</v>
      </c>
      <c r="Q8" s="60">
        <v>164.65</v>
      </c>
      <c r="R8" s="61" t="s">
        <v>86</v>
      </c>
      <c r="S8" s="62">
        <v>59</v>
      </c>
    </row>
    <row r="9" spans="2:19" s="52" customFormat="1" ht="13.5">
      <c r="B9" s="52">
        <v>5</v>
      </c>
      <c r="E9" s="55">
        <v>304674</v>
      </c>
      <c r="F9" s="52" t="s">
        <v>87</v>
      </c>
      <c r="G9" s="56" t="s">
        <v>102</v>
      </c>
      <c r="H9" s="55" t="s">
        <v>1024</v>
      </c>
      <c r="N9" s="57" t="s">
        <v>86</v>
      </c>
      <c r="O9" s="58" t="s">
        <v>86</v>
      </c>
      <c r="P9" s="59">
        <v>264.85</v>
      </c>
      <c r="Q9" s="60">
        <v>133.63</v>
      </c>
      <c r="R9" s="61">
        <v>139.66</v>
      </c>
      <c r="S9" s="62">
        <v>61</v>
      </c>
    </row>
    <row r="10" spans="2:19" s="52" customFormat="1" ht="13.5">
      <c r="B10" s="52">
        <v>6</v>
      </c>
      <c r="E10" s="55">
        <v>304531</v>
      </c>
      <c r="F10" s="52" t="s">
        <v>87</v>
      </c>
      <c r="G10" s="56" t="s">
        <v>103</v>
      </c>
      <c r="H10" s="55" t="s">
        <v>1024</v>
      </c>
      <c r="N10" s="57" t="s">
        <v>86</v>
      </c>
      <c r="O10" s="58" t="s">
        <v>86</v>
      </c>
      <c r="P10" s="59">
        <v>232.68</v>
      </c>
      <c r="Q10" s="60" t="s">
        <v>86</v>
      </c>
      <c r="R10" s="61" t="s">
        <v>86</v>
      </c>
      <c r="S10" s="62">
        <v>62</v>
      </c>
    </row>
    <row r="11" spans="2:19" s="52" customFormat="1" ht="13.5">
      <c r="B11" s="52">
        <v>7</v>
      </c>
      <c r="E11" s="55">
        <v>6300144</v>
      </c>
      <c r="F11" s="52" t="s">
        <v>87</v>
      </c>
      <c r="G11" s="56" t="s">
        <v>104</v>
      </c>
      <c r="H11" s="55" t="s">
        <v>1024</v>
      </c>
      <c r="N11" s="57" t="s">
        <v>86</v>
      </c>
      <c r="O11" s="58" t="s">
        <v>86</v>
      </c>
      <c r="P11" s="59" t="s">
        <v>86</v>
      </c>
      <c r="Q11" s="60">
        <v>100.38</v>
      </c>
      <c r="R11" s="61" t="s">
        <v>86</v>
      </c>
      <c r="S11" s="62">
        <v>62</v>
      </c>
    </row>
    <row r="12" spans="2:19" s="52" customFormat="1" ht="13.5">
      <c r="B12" s="52">
        <v>8</v>
      </c>
      <c r="E12" s="55">
        <v>302042</v>
      </c>
      <c r="F12" s="52" t="s">
        <v>87</v>
      </c>
      <c r="G12" s="56" t="s">
        <v>105</v>
      </c>
      <c r="H12" s="55" t="s">
        <v>1024</v>
      </c>
      <c r="N12" s="57">
        <v>257.91</v>
      </c>
      <c r="O12" s="58" t="s">
        <v>86</v>
      </c>
      <c r="P12" s="59">
        <v>204.7</v>
      </c>
      <c r="Q12" s="60" t="s">
        <v>86</v>
      </c>
      <c r="R12" s="61" t="s">
        <v>86</v>
      </c>
      <c r="S12" s="62">
        <v>62</v>
      </c>
    </row>
    <row r="13" spans="2:19" s="52" customFormat="1" ht="13.5">
      <c r="B13" s="52">
        <v>9</v>
      </c>
      <c r="E13" s="55">
        <v>304420</v>
      </c>
      <c r="F13" s="52" t="s">
        <v>87</v>
      </c>
      <c r="G13" s="56" t="s">
        <v>106</v>
      </c>
      <c r="H13" s="55" t="s">
        <v>1024</v>
      </c>
      <c r="N13" s="57" t="s">
        <v>86</v>
      </c>
      <c r="O13" s="58" t="s">
        <v>86</v>
      </c>
      <c r="P13" s="59" t="s">
        <v>86</v>
      </c>
      <c r="Q13" s="60">
        <v>178.95</v>
      </c>
      <c r="R13" s="61" t="s">
        <v>86</v>
      </c>
      <c r="S13" s="62">
        <v>63</v>
      </c>
    </row>
    <row r="14" spans="2:19" s="52" customFormat="1" ht="13.5">
      <c r="B14" s="52">
        <v>10</v>
      </c>
      <c r="E14" s="55">
        <v>303970</v>
      </c>
      <c r="F14" s="52" t="s">
        <v>87</v>
      </c>
      <c r="G14" s="56" t="s">
        <v>107</v>
      </c>
      <c r="H14" s="55" t="s">
        <v>1024</v>
      </c>
      <c r="N14" s="57" t="s">
        <v>86</v>
      </c>
      <c r="O14" s="58" t="s">
        <v>86</v>
      </c>
      <c r="P14" s="59" t="s">
        <v>86</v>
      </c>
      <c r="Q14" s="60" t="s">
        <v>86</v>
      </c>
      <c r="R14" s="61" t="s">
        <v>86</v>
      </c>
      <c r="S14" s="62">
        <v>63</v>
      </c>
    </row>
    <row r="15" spans="2:19" s="52" customFormat="1" ht="13.5">
      <c r="B15" s="52">
        <v>11</v>
      </c>
      <c r="E15" s="55">
        <v>303196</v>
      </c>
      <c r="F15" s="52" t="s">
        <v>87</v>
      </c>
      <c r="G15" s="56" t="s">
        <v>108</v>
      </c>
      <c r="H15" s="55" t="s">
        <v>1024</v>
      </c>
      <c r="N15" s="57">
        <v>493.41</v>
      </c>
      <c r="O15" s="58">
        <v>652.95</v>
      </c>
      <c r="P15" s="59">
        <v>175.56</v>
      </c>
      <c r="Q15" s="60">
        <v>182.13</v>
      </c>
      <c r="R15" s="61">
        <v>318.21</v>
      </c>
      <c r="S15" s="62">
        <v>63</v>
      </c>
    </row>
    <row r="16" spans="2:19" s="52" customFormat="1" ht="13.5">
      <c r="B16" s="52">
        <v>12</v>
      </c>
      <c r="E16" s="55">
        <v>6300303</v>
      </c>
      <c r="F16" s="52" t="s">
        <v>87</v>
      </c>
      <c r="G16" s="56" t="s">
        <v>109</v>
      </c>
      <c r="H16" s="55" t="s">
        <v>1024</v>
      </c>
      <c r="N16" s="57" t="s">
        <v>86</v>
      </c>
      <c r="O16" s="58" t="s">
        <v>86</v>
      </c>
      <c r="P16" s="59" t="s">
        <v>86</v>
      </c>
      <c r="Q16" s="60" t="s">
        <v>86</v>
      </c>
      <c r="R16" s="61" t="s">
        <v>86</v>
      </c>
      <c r="S16" s="62">
        <v>64</v>
      </c>
    </row>
    <row r="17" spans="2:19" s="52" customFormat="1" ht="13.5">
      <c r="B17" s="52">
        <v>13</v>
      </c>
      <c r="E17" s="55">
        <v>303448</v>
      </c>
      <c r="F17" s="52" t="s">
        <v>87</v>
      </c>
      <c r="G17" s="56" t="s">
        <v>110</v>
      </c>
      <c r="H17" s="55" t="s">
        <v>1024</v>
      </c>
      <c r="N17" s="57" t="s">
        <v>86</v>
      </c>
      <c r="O17" s="58" t="s">
        <v>86</v>
      </c>
      <c r="P17" s="59">
        <v>999</v>
      </c>
      <c r="Q17" s="60" t="s">
        <v>86</v>
      </c>
      <c r="R17" s="61" t="s">
        <v>86</v>
      </c>
      <c r="S17" s="62">
        <v>64</v>
      </c>
    </row>
    <row r="18" spans="2:19" s="52" customFormat="1" ht="13.5">
      <c r="B18" s="52">
        <v>14</v>
      </c>
      <c r="E18" s="55">
        <v>304993</v>
      </c>
      <c r="F18" s="52" t="s">
        <v>87</v>
      </c>
      <c r="G18" s="56" t="s">
        <v>111</v>
      </c>
      <c r="H18" s="55" t="s">
        <v>1024</v>
      </c>
      <c r="N18" s="57" t="s">
        <v>86</v>
      </c>
      <c r="O18" s="58" t="s">
        <v>86</v>
      </c>
      <c r="P18" s="59" t="s">
        <v>86</v>
      </c>
      <c r="Q18" s="60">
        <v>160.62</v>
      </c>
      <c r="R18" s="61" t="s">
        <v>86</v>
      </c>
      <c r="S18" s="62">
        <v>65</v>
      </c>
    </row>
    <row r="19" spans="2:19" s="52" customFormat="1" ht="13.5">
      <c r="B19" s="52">
        <v>15</v>
      </c>
      <c r="E19" s="55">
        <v>303319</v>
      </c>
      <c r="F19" s="52" t="s">
        <v>87</v>
      </c>
      <c r="G19" s="56" t="s">
        <v>112</v>
      </c>
      <c r="H19" s="55" t="s">
        <v>1024</v>
      </c>
      <c r="N19" s="57" t="s">
        <v>86</v>
      </c>
      <c r="O19" s="58" t="s">
        <v>86</v>
      </c>
      <c r="P19" s="59" t="s">
        <v>86</v>
      </c>
      <c r="Q19" s="60">
        <v>353.18</v>
      </c>
      <c r="R19" s="61" t="s">
        <v>86</v>
      </c>
      <c r="S19" s="62">
        <v>65</v>
      </c>
    </row>
    <row r="20" spans="2:19" s="52" customFormat="1" ht="13.5">
      <c r="B20" s="52">
        <v>16</v>
      </c>
      <c r="E20" s="55">
        <v>304638</v>
      </c>
      <c r="F20" s="52" t="s">
        <v>87</v>
      </c>
      <c r="G20" s="56" t="s">
        <v>113</v>
      </c>
      <c r="H20" s="55" t="s">
        <v>1024</v>
      </c>
      <c r="N20" s="57" t="s">
        <v>86</v>
      </c>
      <c r="O20" s="58" t="s">
        <v>86</v>
      </c>
      <c r="P20" s="59" t="s">
        <v>86</v>
      </c>
      <c r="Q20" s="60">
        <v>434.13</v>
      </c>
      <c r="R20" s="61" t="s">
        <v>86</v>
      </c>
      <c r="S20" s="62">
        <v>66</v>
      </c>
    </row>
    <row r="21" spans="2:19" s="52" customFormat="1" ht="13.5">
      <c r="B21" s="52">
        <v>17</v>
      </c>
      <c r="E21" s="55">
        <v>304694</v>
      </c>
      <c r="F21" s="52" t="s">
        <v>87</v>
      </c>
      <c r="G21" s="56" t="s">
        <v>114</v>
      </c>
      <c r="H21" s="55" t="s">
        <v>1024</v>
      </c>
      <c r="N21" s="57" t="s">
        <v>86</v>
      </c>
      <c r="O21" s="58" t="s">
        <v>86</v>
      </c>
      <c r="P21" s="59">
        <v>381.7</v>
      </c>
      <c r="Q21" s="60">
        <v>220.28</v>
      </c>
      <c r="R21" s="61" t="s">
        <v>86</v>
      </c>
      <c r="S21" s="62">
        <v>66</v>
      </c>
    </row>
    <row r="22" spans="2:19" s="52" customFormat="1" ht="13.5">
      <c r="B22" s="52">
        <v>18</v>
      </c>
      <c r="E22" s="55">
        <v>304515</v>
      </c>
      <c r="F22" s="52" t="s">
        <v>87</v>
      </c>
      <c r="G22" s="56" t="s">
        <v>115</v>
      </c>
      <c r="H22" s="55" t="s">
        <v>1024</v>
      </c>
      <c r="N22" s="57" t="s">
        <v>86</v>
      </c>
      <c r="O22" s="58" t="s">
        <v>86</v>
      </c>
      <c r="P22" s="59" t="s">
        <v>86</v>
      </c>
      <c r="Q22" s="60">
        <v>82.44</v>
      </c>
      <c r="R22" s="61" t="s">
        <v>86</v>
      </c>
      <c r="S22" s="62">
        <v>66</v>
      </c>
    </row>
    <row r="23" spans="2:19" s="52" customFormat="1" ht="13.5">
      <c r="B23" s="52">
        <v>19</v>
      </c>
      <c r="E23" s="55">
        <v>304716</v>
      </c>
      <c r="F23" s="52" t="s">
        <v>87</v>
      </c>
      <c r="G23" s="56" t="s">
        <v>116</v>
      </c>
      <c r="H23" s="55" t="s">
        <v>1024</v>
      </c>
      <c r="N23" s="57" t="s">
        <v>86</v>
      </c>
      <c r="O23" s="58" t="s">
        <v>86</v>
      </c>
      <c r="P23" s="59" t="s">
        <v>86</v>
      </c>
      <c r="Q23" s="60" t="s">
        <v>86</v>
      </c>
      <c r="R23" s="61" t="s">
        <v>86</v>
      </c>
      <c r="S23" s="62">
        <v>67</v>
      </c>
    </row>
    <row r="24" spans="2:19" s="52" customFormat="1" ht="13.5">
      <c r="B24" s="52">
        <v>20</v>
      </c>
      <c r="E24" s="55">
        <v>6300154</v>
      </c>
      <c r="F24" s="52" t="s">
        <v>87</v>
      </c>
      <c r="G24" s="56" t="s">
        <v>117</v>
      </c>
      <c r="H24" s="55" t="s">
        <v>1024</v>
      </c>
      <c r="N24" s="57" t="s">
        <v>86</v>
      </c>
      <c r="O24" s="58" t="s">
        <v>86</v>
      </c>
      <c r="P24" s="59" t="s">
        <v>86</v>
      </c>
      <c r="Q24" s="60" t="s">
        <v>86</v>
      </c>
      <c r="R24" s="61" t="s">
        <v>86</v>
      </c>
      <c r="S24" s="62">
        <v>67</v>
      </c>
    </row>
    <row r="25" spans="2:19" s="52" customFormat="1" ht="13.5">
      <c r="B25" s="52">
        <v>21</v>
      </c>
      <c r="E25" s="55">
        <v>304683</v>
      </c>
      <c r="F25" s="52" t="s">
        <v>87</v>
      </c>
      <c r="G25" s="56" t="s">
        <v>118</v>
      </c>
      <c r="H25" s="55" t="s">
        <v>1024</v>
      </c>
      <c r="N25" s="57" t="s">
        <v>86</v>
      </c>
      <c r="O25" s="58" t="s">
        <v>86</v>
      </c>
      <c r="P25" s="59" t="s">
        <v>86</v>
      </c>
      <c r="Q25" s="60">
        <v>169.33</v>
      </c>
      <c r="R25" s="61" t="s">
        <v>86</v>
      </c>
      <c r="S25" s="62">
        <v>68</v>
      </c>
    </row>
    <row r="26" spans="2:19" s="52" customFormat="1" ht="13.5">
      <c r="B26" s="52">
        <v>22</v>
      </c>
      <c r="E26" s="55">
        <v>304421</v>
      </c>
      <c r="F26" s="52" t="s">
        <v>87</v>
      </c>
      <c r="G26" s="56" t="s">
        <v>119</v>
      </c>
      <c r="H26" s="55" t="s">
        <v>1024</v>
      </c>
      <c r="N26" s="57" t="s">
        <v>86</v>
      </c>
      <c r="O26" s="58" t="s">
        <v>86</v>
      </c>
      <c r="P26" s="59" t="s">
        <v>86</v>
      </c>
      <c r="Q26" s="60">
        <v>74.98</v>
      </c>
      <c r="R26" s="61" t="s">
        <v>86</v>
      </c>
      <c r="S26" s="62">
        <v>68</v>
      </c>
    </row>
    <row r="27" spans="2:19" s="52" customFormat="1" ht="13.5">
      <c r="B27" s="52">
        <v>23</v>
      </c>
      <c r="E27" s="55">
        <v>303630</v>
      </c>
      <c r="F27" s="52" t="s">
        <v>87</v>
      </c>
      <c r="G27" s="56" t="s">
        <v>120</v>
      </c>
      <c r="H27" s="55" t="s">
        <v>1024</v>
      </c>
      <c r="N27" s="57" t="s">
        <v>86</v>
      </c>
      <c r="O27" s="58" t="s">
        <v>86</v>
      </c>
      <c r="P27" s="59">
        <v>167.5</v>
      </c>
      <c r="Q27" s="60">
        <v>50.68</v>
      </c>
      <c r="R27" s="61">
        <v>194.01</v>
      </c>
      <c r="S27" s="62">
        <v>68</v>
      </c>
    </row>
    <row r="28" spans="2:19" s="52" customFormat="1" ht="13.5">
      <c r="B28" s="52">
        <v>24</v>
      </c>
      <c r="E28" s="55">
        <v>6300000</v>
      </c>
      <c r="F28" s="52" t="s">
        <v>87</v>
      </c>
      <c r="G28" s="56" t="s">
        <v>121</v>
      </c>
      <c r="H28" s="55" t="s">
        <v>1024</v>
      </c>
      <c r="N28" s="57" t="s">
        <v>86</v>
      </c>
      <c r="O28" s="58" t="s">
        <v>86</v>
      </c>
      <c r="P28" s="59" t="s">
        <v>86</v>
      </c>
      <c r="Q28" s="60">
        <v>98.73</v>
      </c>
      <c r="R28" s="61" t="s">
        <v>86</v>
      </c>
      <c r="S28" s="62">
        <v>69</v>
      </c>
    </row>
    <row r="29" spans="2:19" s="52" customFormat="1" ht="13.5">
      <c r="B29" s="52">
        <v>25</v>
      </c>
      <c r="E29" s="55">
        <v>6300136</v>
      </c>
      <c r="F29" s="52" t="s">
        <v>87</v>
      </c>
      <c r="G29" s="56" t="s">
        <v>122</v>
      </c>
      <c r="H29" s="55" t="s">
        <v>1024</v>
      </c>
      <c r="N29" s="57" t="s">
        <v>86</v>
      </c>
      <c r="O29" s="58" t="s">
        <v>86</v>
      </c>
      <c r="P29" s="59" t="s">
        <v>86</v>
      </c>
      <c r="Q29" s="60" t="s">
        <v>86</v>
      </c>
      <c r="R29" s="61" t="s">
        <v>86</v>
      </c>
      <c r="S29" s="62">
        <v>69</v>
      </c>
    </row>
    <row r="30" spans="2:19" s="52" customFormat="1" ht="13.5">
      <c r="B30" s="52">
        <v>26</v>
      </c>
      <c r="E30" s="55">
        <v>302054</v>
      </c>
      <c r="F30" s="52" t="s">
        <v>87</v>
      </c>
      <c r="G30" s="56" t="s">
        <v>123</v>
      </c>
      <c r="H30" s="55" t="s">
        <v>1024</v>
      </c>
      <c r="N30" s="57">
        <v>291.3</v>
      </c>
      <c r="O30" s="58">
        <v>566.87</v>
      </c>
      <c r="P30" s="59">
        <v>310.38</v>
      </c>
      <c r="Q30" s="60">
        <v>145.9</v>
      </c>
      <c r="R30" s="61">
        <v>191.44</v>
      </c>
      <c r="S30" s="62">
        <v>70</v>
      </c>
    </row>
    <row r="31" spans="2:19" s="52" customFormat="1" ht="13.5">
      <c r="B31" s="52">
        <v>27</v>
      </c>
      <c r="E31" s="55">
        <v>6300279</v>
      </c>
      <c r="F31" s="52" t="s">
        <v>87</v>
      </c>
      <c r="G31" s="56" t="s">
        <v>124</v>
      </c>
      <c r="H31" s="55" t="s">
        <v>1024</v>
      </c>
      <c r="N31" s="57" t="s">
        <v>86</v>
      </c>
      <c r="O31" s="58" t="s">
        <v>86</v>
      </c>
      <c r="P31" s="59" t="s">
        <v>86</v>
      </c>
      <c r="Q31" s="60" t="s">
        <v>86</v>
      </c>
      <c r="R31" s="61" t="s">
        <v>86</v>
      </c>
      <c r="S31" s="62">
        <v>70</v>
      </c>
    </row>
    <row r="32" spans="2:19" s="52" customFormat="1" ht="13.5">
      <c r="B32" s="52">
        <v>28</v>
      </c>
      <c r="E32" s="55">
        <v>304999</v>
      </c>
      <c r="F32" s="52" t="s">
        <v>87</v>
      </c>
      <c r="G32" s="56" t="s">
        <v>125</v>
      </c>
      <c r="H32" s="55" t="s">
        <v>1024</v>
      </c>
      <c r="N32" s="57" t="s">
        <v>86</v>
      </c>
      <c r="O32" s="58" t="s">
        <v>86</v>
      </c>
      <c r="P32" s="59" t="s">
        <v>86</v>
      </c>
      <c r="Q32" s="60">
        <v>232.18</v>
      </c>
      <c r="R32" s="61" t="s">
        <v>86</v>
      </c>
      <c r="S32" s="62">
        <v>70</v>
      </c>
    </row>
    <row r="33" spans="2:19" s="52" customFormat="1" ht="13.5">
      <c r="B33" s="52">
        <v>29</v>
      </c>
      <c r="E33" s="55">
        <v>304892</v>
      </c>
      <c r="F33" s="52" t="s">
        <v>87</v>
      </c>
      <c r="G33" s="56" t="s">
        <v>126</v>
      </c>
      <c r="H33" s="55" t="s">
        <v>1024</v>
      </c>
      <c r="N33" s="57" t="s">
        <v>86</v>
      </c>
      <c r="O33" s="58" t="s">
        <v>86</v>
      </c>
      <c r="P33" s="59" t="s">
        <v>86</v>
      </c>
      <c r="Q33" s="60" t="s">
        <v>86</v>
      </c>
      <c r="R33" s="61" t="s">
        <v>86</v>
      </c>
      <c r="S33" s="62">
        <v>71</v>
      </c>
    </row>
    <row r="34" spans="2:19" s="52" customFormat="1" ht="13.5">
      <c r="B34" s="52">
        <v>30</v>
      </c>
      <c r="E34" s="55">
        <v>304267</v>
      </c>
      <c r="F34" s="52" t="s">
        <v>87</v>
      </c>
      <c r="G34" s="56" t="s">
        <v>127</v>
      </c>
      <c r="H34" s="55" t="s">
        <v>1024</v>
      </c>
      <c r="N34" s="57" t="s">
        <v>86</v>
      </c>
      <c r="O34" s="58" t="s">
        <v>86</v>
      </c>
      <c r="P34" s="59" t="s">
        <v>86</v>
      </c>
      <c r="Q34" s="60">
        <v>143.87</v>
      </c>
      <c r="R34" s="61">
        <v>161.54</v>
      </c>
      <c r="S34" s="62">
        <v>71</v>
      </c>
    </row>
    <row r="35" spans="2:19" s="52" customFormat="1" ht="13.5">
      <c r="B35" s="52">
        <v>31</v>
      </c>
      <c r="E35" s="55">
        <v>304957</v>
      </c>
      <c r="F35" s="52" t="s">
        <v>87</v>
      </c>
      <c r="G35" s="56" t="s">
        <v>128</v>
      </c>
      <c r="H35" s="55" t="s">
        <v>1024</v>
      </c>
      <c r="N35" s="57" t="s">
        <v>86</v>
      </c>
      <c r="O35" s="58" t="s">
        <v>86</v>
      </c>
      <c r="P35" s="59" t="s">
        <v>86</v>
      </c>
      <c r="Q35" s="60">
        <v>334.44</v>
      </c>
      <c r="R35" s="61" t="s">
        <v>86</v>
      </c>
      <c r="S35" s="62">
        <v>72</v>
      </c>
    </row>
    <row r="36" spans="2:19" s="52" customFormat="1" ht="13.5">
      <c r="B36" s="52">
        <v>32</v>
      </c>
      <c r="E36" s="55">
        <v>302071</v>
      </c>
      <c r="F36" s="52" t="s">
        <v>87</v>
      </c>
      <c r="G36" s="56" t="s">
        <v>129</v>
      </c>
      <c r="H36" s="55" t="s">
        <v>1024</v>
      </c>
      <c r="N36" s="57" t="s">
        <v>86</v>
      </c>
      <c r="O36" s="58" t="s">
        <v>86</v>
      </c>
      <c r="P36" s="59" t="s">
        <v>86</v>
      </c>
      <c r="Q36" s="60">
        <v>133.83</v>
      </c>
      <c r="R36" s="61" t="s">
        <v>86</v>
      </c>
      <c r="S36" s="62">
        <v>72</v>
      </c>
    </row>
    <row r="37" spans="2:19" s="52" customFormat="1" ht="13.5">
      <c r="B37" s="52">
        <v>33</v>
      </c>
      <c r="E37" s="55">
        <v>304682</v>
      </c>
      <c r="F37" s="52" t="s">
        <v>87</v>
      </c>
      <c r="G37" s="56" t="s">
        <v>130</v>
      </c>
      <c r="H37" s="55" t="s">
        <v>1024</v>
      </c>
      <c r="N37" s="57" t="s">
        <v>86</v>
      </c>
      <c r="O37" s="58" t="s">
        <v>86</v>
      </c>
      <c r="P37" s="59" t="s">
        <v>86</v>
      </c>
      <c r="Q37" s="60">
        <v>76.27</v>
      </c>
      <c r="R37" s="61" t="s">
        <v>86</v>
      </c>
      <c r="S37" s="62">
        <v>72</v>
      </c>
    </row>
    <row r="38" spans="2:19" s="52" customFormat="1" ht="13.5">
      <c r="B38" s="52">
        <v>34</v>
      </c>
      <c r="E38" s="55">
        <v>302211</v>
      </c>
      <c r="F38" s="52" t="s">
        <v>87</v>
      </c>
      <c r="G38" s="56" t="s">
        <v>131</v>
      </c>
      <c r="H38" s="55" t="s">
        <v>1024</v>
      </c>
      <c r="N38" s="57" t="s">
        <v>86</v>
      </c>
      <c r="O38" s="58" t="s">
        <v>86</v>
      </c>
      <c r="P38" s="59" t="s">
        <v>86</v>
      </c>
      <c r="Q38" s="60">
        <v>70.21</v>
      </c>
      <c r="R38" s="61" t="s">
        <v>86</v>
      </c>
      <c r="S38" s="62">
        <v>72</v>
      </c>
    </row>
    <row r="39" spans="2:19" s="52" customFormat="1" ht="13.5">
      <c r="B39" s="52">
        <v>35</v>
      </c>
      <c r="E39" s="55">
        <v>301665</v>
      </c>
      <c r="F39" s="52" t="s">
        <v>87</v>
      </c>
      <c r="G39" s="56" t="s">
        <v>132</v>
      </c>
      <c r="H39" s="55" t="s">
        <v>1024</v>
      </c>
      <c r="N39" s="57" t="s">
        <v>86</v>
      </c>
      <c r="O39" s="58" t="s">
        <v>86</v>
      </c>
      <c r="P39" s="59" t="s">
        <v>86</v>
      </c>
      <c r="Q39" s="60">
        <v>73.47</v>
      </c>
      <c r="R39" s="61" t="s">
        <v>86</v>
      </c>
      <c r="S39" s="62">
        <v>72</v>
      </c>
    </row>
    <row r="40" spans="2:19" s="52" customFormat="1" ht="13.5">
      <c r="B40" s="52">
        <v>36</v>
      </c>
      <c r="E40" s="55">
        <v>304849</v>
      </c>
      <c r="F40" s="52" t="s">
        <v>87</v>
      </c>
      <c r="G40" s="56" t="s">
        <v>133</v>
      </c>
      <c r="H40" s="55" t="s">
        <v>1024</v>
      </c>
      <c r="N40" s="57" t="s">
        <v>86</v>
      </c>
      <c r="O40" s="58">
        <v>217.91</v>
      </c>
      <c r="P40" s="59">
        <v>116.41</v>
      </c>
      <c r="Q40" s="60">
        <v>68.55</v>
      </c>
      <c r="R40" s="61">
        <v>174.89</v>
      </c>
      <c r="S40" s="62">
        <v>72</v>
      </c>
    </row>
    <row r="41" spans="2:19" s="52" customFormat="1" ht="13.5">
      <c r="B41" s="52">
        <v>37</v>
      </c>
      <c r="E41" s="55">
        <v>304509</v>
      </c>
      <c r="F41" s="52" t="s">
        <v>87</v>
      </c>
      <c r="G41" s="56" t="s">
        <v>134</v>
      </c>
      <c r="H41" s="55" t="s">
        <v>1024</v>
      </c>
      <c r="N41" s="57" t="s">
        <v>86</v>
      </c>
      <c r="O41" s="58" t="s">
        <v>86</v>
      </c>
      <c r="P41" s="59" t="s">
        <v>86</v>
      </c>
      <c r="Q41" s="60">
        <v>129.64</v>
      </c>
      <c r="R41" s="61" t="s">
        <v>86</v>
      </c>
      <c r="S41" s="62">
        <v>72</v>
      </c>
    </row>
    <row r="42" spans="2:19" s="52" customFormat="1" ht="13.5">
      <c r="B42" s="52">
        <v>38</v>
      </c>
      <c r="E42" s="55">
        <v>6300056</v>
      </c>
      <c r="F42" s="52" t="s">
        <v>87</v>
      </c>
      <c r="G42" s="56" t="s">
        <v>135</v>
      </c>
      <c r="H42" s="55" t="s">
        <v>1024</v>
      </c>
      <c r="N42" s="57" t="s">
        <v>86</v>
      </c>
      <c r="O42" s="58" t="s">
        <v>86</v>
      </c>
      <c r="P42" s="59" t="s">
        <v>86</v>
      </c>
      <c r="Q42" s="60">
        <v>155.69</v>
      </c>
      <c r="R42" s="61" t="s">
        <v>86</v>
      </c>
      <c r="S42" s="62">
        <v>72</v>
      </c>
    </row>
    <row r="43" spans="2:19" s="52" customFormat="1" ht="13.5">
      <c r="B43" s="52">
        <v>39</v>
      </c>
      <c r="E43" s="55">
        <v>6300371</v>
      </c>
      <c r="F43" s="52" t="s">
        <v>87</v>
      </c>
      <c r="G43" s="56" t="s">
        <v>136</v>
      </c>
      <c r="H43" s="55" t="s">
        <v>1024</v>
      </c>
      <c r="N43" s="57" t="s">
        <v>86</v>
      </c>
      <c r="O43" s="58" t="s">
        <v>86</v>
      </c>
      <c r="P43" s="59" t="s">
        <v>86</v>
      </c>
      <c r="Q43" s="60" t="s">
        <v>86</v>
      </c>
      <c r="R43" s="61" t="s">
        <v>86</v>
      </c>
      <c r="S43" s="62">
        <v>72</v>
      </c>
    </row>
    <row r="44" spans="2:19" s="52" customFormat="1" ht="13.5">
      <c r="B44" s="52">
        <v>40</v>
      </c>
      <c r="E44" s="55">
        <v>300586</v>
      </c>
      <c r="F44" s="52" t="s">
        <v>87</v>
      </c>
      <c r="G44" s="56" t="s">
        <v>137</v>
      </c>
      <c r="H44" s="55" t="s">
        <v>1024</v>
      </c>
      <c r="N44" s="57" t="s">
        <v>86</v>
      </c>
      <c r="O44" s="58" t="s">
        <v>86</v>
      </c>
      <c r="P44" s="59">
        <v>999</v>
      </c>
      <c r="Q44" s="60">
        <v>496.58</v>
      </c>
      <c r="R44" s="61">
        <v>458.91</v>
      </c>
      <c r="S44" s="62">
        <v>73</v>
      </c>
    </row>
    <row r="45" spans="2:19" s="52" customFormat="1" ht="13.5">
      <c r="B45" s="52">
        <v>41</v>
      </c>
      <c r="E45" s="55">
        <v>300522</v>
      </c>
      <c r="F45" s="52" t="s">
        <v>87</v>
      </c>
      <c r="G45" s="56" t="s">
        <v>138</v>
      </c>
      <c r="H45" s="55" t="s">
        <v>1024</v>
      </c>
      <c r="N45" s="57" t="s">
        <v>86</v>
      </c>
      <c r="O45" s="58" t="s">
        <v>86</v>
      </c>
      <c r="P45" s="59" t="s">
        <v>86</v>
      </c>
      <c r="Q45" s="60" t="s">
        <v>86</v>
      </c>
      <c r="R45" s="61" t="s">
        <v>86</v>
      </c>
      <c r="S45" s="62">
        <v>73</v>
      </c>
    </row>
    <row r="46" spans="2:19" s="52" customFormat="1" ht="13.5">
      <c r="B46" s="52">
        <v>42</v>
      </c>
      <c r="E46" s="55">
        <v>6300280</v>
      </c>
      <c r="F46" s="52" t="s">
        <v>87</v>
      </c>
      <c r="G46" s="56" t="s">
        <v>139</v>
      </c>
      <c r="H46" s="55" t="s">
        <v>1024</v>
      </c>
      <c r="N46" s="57" t="s">
        <v>86</v>
      </c>
      <c r="O46" s="58" t="s">
        <v>86</v>
      </c>
      <c r="P46" s="59" t="s">
        <v>86</v>
      </c>
      <c r="Q46" s="60" t="s">
        <v>86</v>
      </c>
      <c r="R46" s="61" t="s">
        <v>86</v>
      </c>
      <c r="S46" s="62">
        <v>73</v>
      </c>
    </row>
    <row r="47" spans="2:19" s="52" customFormat="1" ht="13.5">
      <c r="B47" s="52">
        <v>43</v>
      </c>
      <c r="E47" s="55">
        <v>6300004</v>
      </c>
      <c r="F47" s="52" t="s">
        <v>87</v>
      </c>
      <c r="G47" s="56" t="s">
        <v>140</v>
      </c>
      <c r="H47" s="55" t="s">
        <v>1024</v>
      </c>
      <c r="N47" s="57" t="s">
        <v>86</v>
      </c>
      <c r="O47" s="58" t="s">
        <v>86</v>
      </c>
      <c r="P47" s="59" t="s">
        <v>86</v>
      </c>
      <c r="Q47" s="60">
        <v>128.54</v>
      </c>
      <c r="R47" s="61" t="s">
        <v>86</v>
      </c>
      <c r="S47" s="62">
        <v>73</v>
      </c>
    </row>
    <row r="48" spans="2:19" s="52" customFormat="1" ht="13.5">
      <c r="B48" s="52">
        <v>44</v>
      </c>
      <c r="E48" s="55">
        <v>303406</v>
      </c>
      <c r="F48" s="52" t="s">
        <v>87</v>
      </c>
      <c r="G48" s="56" t="s">
        <v>141</v>
      </c>
      <c r="H48" s="55" t="s">
        <v>1024</v>
      </c>
      <c r="N48" s="57" t="s">
        <v>86</v>
      </c>
      <c r="O48" s="58" t="s">
        <v>86</v>
      </c>
      <c r="P48" s="59" t="s">
        <v>86</v>
      </c>
      <c r="Q48" s="60">
        <v>131.01</v>
      </c>
      <c r="R48" s="61" t="s">
        <v>86</v>
      </c>
      <c r="S48" s="62">
        <v>74</v>
      </c>
    </row>
    <row r="49" spans="2:19" s="52" customFormat="1" ht="13.5">
      <c r="B49" s="52">
        <v>45</v>
      </c>
      <c r="E49" s="55">
        <v>6300385</v>
      </c>
      <c r="F49" s="52" t="s">
        <v>87</v>
      </c>
      <c r="G49" s="56" t="s">
        <v>142</v>
      </c>
      <c r="H49" s="55" t="s">
        <v>1024</v>
      </c>
      <c r="N49" s="57" t="s">
        <v>86</v>
      </c>
      <c r="O49" s="58" t="s">
        <v>86</v>
      </c>
      <c r="P49" s="59" t="s">
        <v>86</v>
      </c>
      <c r="Q49" s="60" t="s">
        <v>86</v>
      </c>
      <c r="R49" s="61" t="s">
        <v>86</v>
      </c>
      <c r="S49" s="62">
        <v>74</v>
      </c>
    </row>
    <row r="50" spans="2:19" s="52" customFormat="1" ht="13.5">
      <c r="B50" s="52">
        <v>46</v>
      </c>
      <c r="E50" s="55">
        <v>301321</v>
      </c>
      <c r="F50" s="52" t="s">
        <v>87</v>
      </c>
      <c r="G50" s="56" t="s">
        <v>143</v>
      </c>
      <c r="H50" s="55" t="s">
        <v>1024</v>
      </c>
      <c r="N50" s="57" t="s">
        <v>86</v>
      </c>
      <c r="O50" s="58" t="s">
        <v>86</v>
      </c>
      <c r="P50" s="59" t="s">
        <v>86</v>
      </c>
      <c r="Q50" s="60">
        <v>613.35</v>
      </c>
      <c r="R50" s="61">
        <v>645.93</v>
      </c>
      <c r="S50" s="62">
        <v>74</v>
      </c>
    </row>
    <row r="51" spans="2:19" s="52" customFormat="1" ht="13.5">
      <c r="B51" s="52">
        <v>47</v>
      </c>
      <c r="E51" s="55">
        <v>6300106</v>
      </c>
      <c r="F51" s="52" t="s">
        <v>87</v>
      </c>
      <c r="G51" s="56" t="s">
        <v>144</v>
      </c>
      <c r="H51" s="55" t="s">
        <v>1024</v>
      </c>
      <c r="N51" s="57" t="s">
        <v>86</v>
      </c>
      <c r="O51" s="58" t="s">
        <v>86</v>
      </c>
      <c r="P51" s="59" t="s">
        <v>86</v>
      </c>
      <c r="Q51" s="60" t="s">
        <v>86</v>
      </c>
      <c r="R51" s="61">
        <v>180.95</v>
      </c>
      <c r="S51" s="62">
        <v>74</v>
      </c>
    </row>
    <row r="52" spans="2:19" s="52" customFormat="1" ht="13.5">
      <c r="B52" s="52">
        <v>48</v>
      </c>
      <c r="E52" s="55">
        <v>300184</v>
      </c>
      <c r="F52" s="52" t="s">
        <v>87</v>
      </c>
      <c r="G52" s="56" t="s">
        <v>145</v>
      </c>
      <c r="H52" s="55" t="s">
        <v>1024</v>
      </c>
      <c r="N52" s="57">
        <v>999</v>
      </c>
      <c r="O52" s="58">
        <v>241.19</v>
      </c>
      <c r="P52" s="59">
        <v>78.51</v>
      </c>
      <c r="Q52" s="60">
        <v>43.61</v>
      </c>
      <c r="R52" s="61">
        <v>73.82</v>
      </c>
      <c r="S52" s="62">
        <v>74</v>
      </c>
    </row>
    <row r="53" spans="2:19" s="52" customFormat="1" ht="13.5">
      <c r="B53" s="52">
        <v>49</v>
      </c>
      <c r="E53" s="55">
        <v>302057</v>
      </c>
      <c r="F53" s="52" t="s">
        <v>87</v>
      </c>
      <c r="G53" s="56" t="s">
        <v>146</v>
      </c>
      <c r="H53" s="55" t="s">
        <v>1024</v>
      </c>
      <c r="N53" s="57">
        <v>255.73</v>
      </c>
      <c r="O53" s="58">
        <v>288.3</v>
      </c>
      <c r="P53" s="59">
        <v>92.75</v>
      </c>
      <c r="Q53" s="60">
        <v>291.68</v>
      </c>
      <c r="R53" s="61" t="s">
        <v>86</v>
      </c>
      <c r="S53" s="62">
        <v>74</v>
      </c>
    </row>
    <row r="54" spans="2:19" s="52" customFormat="1" ht="13.5">
      <c r="B54" s="52">
        <v>50</v>
      </c>
      <c r="E54" s="55">
        <v>300620</v>
      </c>
      <c r="F54" s="52" t="s">
        <v>87</v>
      </c>
      <c r="G54" s="56" t="s">
        <v>147</v>
      </c>
      <c r="H54" s="55" t="s">
        <v>1024</v>
      </c>
      <c r="N54" s="57" t="s">
        <v>86</v>
      </c>
      <c r="O54" s="58">
        <v>400.62</v>
      </c>
      <c r="P54" s="59">
        <v>235.62</v>
      </c>
      <c r="Q54" s="60">
        <v>200.04</v>
      </c>
      <c r="R54" s="61">
        <v>49.52</v>
      </c>
      <c r="S54" s="62">
        <v>75</v>
      </c>
    </row>
    <row r="55" spans="2:19" s="52" customFormat="1" ht="13.5">
      <c r="B55" s="52">
        <v>51</v>
      </c>
      <c r="E55" s="55">
        <v>6300324</v>
      </c>
      <c r="F55" s="52" t="s">
        <v>87</v>
      </c>
      <c r="G55" s="56" t="s">
        <v>148</v>
      </c>
      <c r="H55" s="55" t="s">
        <v>1024</v>
      </c>
      <c r="N55" s="57" t="s">
        <v>86</v>
      </c>
      <c r="O55" s="58" t="s">
        <v>86</v>
      </c>
      <c r="P55" s="59" t="s">
        <v>86</v>
      </c>
      <c r="Q55" s="60" t="s">
        <v>86</v>
      </c>
      <c r="R55" s="61" t="s">
        <v>86</v>
      </c>
      <c r="S55" s="62">
        <v>75</v>
      </c>
    </row>
    <row r="56" spans="2:19" s="52" customFormat="1" ht="13.5">
      <c r="B56" s="52">
        <v>52</v>
      </c>
      <c r="E56" s="55">
        <v>304951</v>
      </c>
      <c r="F56" s="52" t="s">
        <v>87</v>
      </c>
      <c r="G56" s="56" t="s">
        <v>149</v>
      </c>
      <c r="H56" s="55" t="s">
        <v>1024</v>
      </c>
      <c r="N56" s="57" t="s">
        <v>86</v>
      </c>
      <c r="O56" s="58" t="s">
        <v>86</v>
      </c>
      <c r="P56" s="59" t="s">
        <v>86</v>
      </c>
      <c r="Q56" s="60">
        <v>226.87</v>
      </c>
      <c r="R56" s="61" t="s">
        <v>86</v>
      </c>
      <c r="S56" s="62">
        <v>75</v>
      </c>
    </row>
    <row r="57" spans="2:19" s="52" customFormat="1" ht="13.5">
      <c r="B57" s="52">
        <v>53</v>
      </c>
      <c r="E57" s="55">
        <v>304759</v>
      </c>
      <c r="F57" s="52" t="s">
        <v>87</v>
      </c>
      <c r="G57" s="56" t="s">
        <v>150</v>
      </c>
      <c r="H57" s="55" t="s">
        <v>1024</v>
      </c>
      <c r="N57" s="57" t="s">
        <v>86</v>
      </c>
      <c r="O57" s="58" t="s">
        <v>86</v>
      </c>
      <c r="P57" s="59" t="s">
        <v>86</v>
      </c>
      <c r="Q57" s="60">
        <v>259.78</v>
      </c>
      <c r="R57" s="61" t="s">
        <v>86</v>
      </c>
      <c r="S57" s="62">
        <v>75</v>
      </c>
    </row>
    <row r="58" spans="2:19" s="52" customFormat="1" ht="13.5">
      <c r="B58" s="52">
        <v>54</v>
      </c>
      <c r="E58" s="55">
        <v>302849</v>
      </c>
      <c r="F58" s="52" t="s">
        <v>87</v>
      </c>
      <c r="G58" s="56" t="s">
        <v>151</v>
      </c>
      <c r="H58" s="55" t="s">
        <v>1024</v>
      </c>
      <c r="N58" s="57" t="s">
        <v>86</v>
      </c>
      <c r="O58" s="58" t="s">
        <v>86</v>
      </c>
      <c r="P58" s="59" t="s">
        <v>86</v>
      </c>
      <c r="Q58" s="60">
        <v>119.48</v>
      </c>
      <c r="R58" s="61" t="s">
        <v>86</v>
      </c>
      <c r="S58" s="62">
        <v>75</v>
      </c>
    </row>
    <row r="59" spans="2:19" s="52" customFormat="1" ht="13.5">
      <c r="B59" s="52">
        <v>55</v>
      </c>
      <c r="E59" s="55">
        <v>301180</v>
      </c>
      <c r="F59" s="52" t="s">
        <v>87</v>
      </c>
      <c r="G59" s="56" t="s">
        <v>152</v>
      </c>
      <c r="H59" s="55" t="s">
        <v>1024</v>
      </c>
      <c r="N59" s="57" t="s">
        <v>86</v>
      </c>
      <c r="O59" s="58" t="s">
        <v>86</v>
      </c>
      <c r="P59" s="59">
        <v>999</v>
      </c>
      <c r="Q59" s="60">
        <v>589.23</v>
      </c>
      <c r="R59" s="61">
        <v>768.51</v>
      </c>
      <c r="S59" s="62">
        <v>75</v>
      </c>
    </row>
    <row r="60" spans="2:19" s="52" customFormat="1" ht="13.5">
      <c r="B60" s="52">
        <v>56</v>
      </c>
      <c r="E60" s="55">
        <v>304237</v>
      </c>
      <c r="F60" s="52" t="s">
        <v>87</v>
      </c>
      <c r="G60" s="56" t="s">
        <v>153</v>
      </c>
      <c r="H60" s="55" t="s">
        <v>1024</v>
      </c>
      <c r="N60" s="57" t="s">
        <v>86</v>
      </c>
      <c r="O60" s="58" t="s">
        <v>86</v>
      </c>
      <c r="P60" s="59" t="s">
        <v>86</v>
      </c>
      <c r="Q60" s="60">
        <v>74.7</v>
      </c>
      <c r="R60" s="61" t="s">
        <v>86</v>
      </c>
      <c r="S60" s="62">
        <v>76</v>
      </c>
    </row>
    <row r="61" spans="2:19" s="52" customFormat="1" ht="13.5">
      <c r="B61" s="52">
        <v>57</v>
      </c>
      <c r="E61" s="55">
        <v>302149</v>
      </c>
      <c r="F61" s="52" t="s">
        <v>87</v>
      </c>
      <c r="G61" s="56" t="s">
        <v>154</v>
      </c>
      <c r="H61" s="55" t="s">
        <v>1024</v>
      </c>
      <c r="N61" s="57" t="s">
        <v>86</v>
      </c>
      <c r="O61" s="58" t="s">
        <v>86</v>
      </c>
      <c r="P61" s="59">
        <v>399.02</v>
      </c>
      <c r="Q61" s="60" t="s">
        <v>86</v>
      </c>
      <c r="R61" s="61" t="s">
        <v>86</v>
      </c>
      <c r="S61" s="62">
        <v>76</v>
      </c>
    </row>
    <row r="62" spans="2:19" s="52" customFormat="1" ht="13.5">
      <c r="B62" s="52">
        <v>58</v>
      </c>
      <c r="E62" s="55">
        <v>304543</v>
      </c>
      <c r="F62" s="52" t="s">
        <v>87</v>
      </c>
      <c r="G62" s="56" t="s">
        <v>155</v>
      </c>
      <c r="H62" s="55" t="s">
        <v>1024</v>
      </c>
      <c r="N62" s="57" t="s">
        <v>86</v>
      </c>
      <c r="O62" s="58" t="s">
        <v>86</v>
      </c>
      <c r="P62" s="59" t="s">
        <v>86</v>
      </c>
      <c r="Q62" s="60">
        <v>108.78</v>
      </c>
      <c r="R62" s="61" t="s">
        <v>86</v>
      </c>
      <c r="S62" s="62">
        <v>76</v>
      </c>
    </row>
    <row r="63" spans="2:19" s="52" customFormat="1" ht="13.5">
      <c r="B63" s="52">
        <v>59</v>
      </c>
      <c r="E63" s="55">
        <v>304756</v>
      </c>
      <c r="F63" s="52" t="s">
        <v>87</v>
      </c>
      <c r="G63" s="56" t="s">
        <v>156</v>
      </c>
      <c r="H63" s="55" t="s">
        <v>1024</v>
      </c>
      <c r="N63" s="57" t="s">
        <v>86</v>
      </c>
      <c r="O63" s="58" t="s">
        <v>86</v>
      </c>
      <c r="P63" s="59" t="s">
        <v>86</v>
      </c>
      <c r="Q63" s="60">
        <v>382.84</v>
      </c>
      <c r="R63" s="61">
        <v>206.48</v>
      </c>
      <c r="S63" s="62">
        <v>76</v>
      </c>
    </row>
    <row r="64" spans="2:19" s="52" customFormat="1" ht="13.5">
      <c r="B64" s="52">
        <v>60</v>
      </c>
      <c r="E64" s="55">
        <v>304677</v>
      </c>
      <c r="F64" s="52" t="s">
        <v>87</v>
      </c>
      <c r="G64" s="56" t="s">
        <v>157</v>
      </c>
      <c r="H64" s="55" t="s">
        <v>1024</v>
      </c>
      <c r="N64" s="57" t="s">
        <v>86</v>
      </c>
      <c r="O64" s="58" t="s">
        <v>86</v>
      </c>
      <c r="P64" s="59" t="s">
        <v>86</v>
      </c>
      <c r="Q64" s="60">
        <v>118.35</v>
      </c>
      <c r="R64" s="61" t="s">
        <v>86</v>
      </c>
      <c r="S64" s="62">
        <v>77</v>
      </c>
    </row>
    <row r="65" spans="2:19" s="52" customFormat="1" ht="13.5">
      <c r="B65" s="52">
        <v>61</v>
      </c>
      <c r="E65" s="55">
        <v>6300377</v>
      </c>
      <c r="F65" s="52" t="s">
        <v>87</v>
      </c>
      <c r="G65" s="56" t="s">
        <v>158</v>
      </c>
      <c r="H65" s="55" t="s">
        <v>1024</v>
      </c>
      <c r="N65" s="57" t="s">
        <v>86</v>
      </c>
      <c r="O65" s="58" t="s">
        <v>86</v>
      </c>
      <c r="P65" s="59" t="s">
        <v>86</v>
      </c>
      <c r="Q65" s="60" t="s">
        <v>86</v>
      </c>
      <c r="R65" s="61" t="s">
        <v>86</v>
      </c>
      <c r="S65" s="62">
        <v>77</v>
      </c>
    </row>
    <row r="66" spans="2:19" s="52" customFormat="1" ht="13.5">
      <c r="B66" s="52">
        <v>62</v>
      </c>
      <c r="E66" s="55">
        <v>300804</v>
      </c>
      <c r="F66" s="52" t="s">
        <v>87</v>
      </c>
      <c r="G66" s="56" t="s">
        <v>159</v>
      </c>
      <c r="H66" s="55" t="s">
        <v>1024</v>
      </c>
      <c r="N66" s="57">
        <v>999</v>
      </c>
      <c r="O66" s="58" t="s">
        <v>86</v>
      </c>
      <c r="P66" s="59">
        <v>999</v>
      </c>
      <c r="Q66" s="60">
        <v>197.96</v>
      </c>
      <c r="R66" s="61">
        <v>11.17</v>
      </c>
      <c r="S66" s="62">
        <v>77</v>
      </c>
    </row>
    <row r="67" spans="2:19" s="52" customFormat="1" ht="13.5">
      <c r="B67" s="52">
        <v>63</v>
      </c>
      <c r="E67" s="55">
        <v>301541</v>
      </c>
      <c r="F67" s="52" t="s">
        <v>87</v>
      </c>
      <c r="G67" s="56" t="s">
        <v>160</v>
      </c>
      <c r="H67" s="55" t="s">
        <v>1024</v>
      </c>
      <c r="N67" s="57" t="s">
        <v>86</v>
      </c>
      <c r="O67" s="58" t="s">
        <v>86</v>
      </c>
      <c r="P67" s="59" t="s">
        <v>86</v>
      </c>
      <c r="Q67" s="60">
        <v>94.58</v>
      </c>
      <c r="R67" s="61" t="s">
        <v>86</v>
      </c>
      <c r="S67" s="62">
        <v>77</v>
      </c>
    </row>
    <row r="68" spans="2:19" s="52" customFormat="1" ht="13.5">
      <c r="B68" s="52">
        <v>64</v>
      </c>
      <c r="E68" s="55">
        <v>6300304</v>
      </c>
      <c r="F68" s="52" t="s">
        <v>87</v>
      </c>
      <c r="G68" s="56" t="s">
        <v>161</v>
      </c>
      <c r="H68" s="55" t="s">
        <v>1024</v>
      </c>
      <c r="N68" s="57" t="s">
        <v>86</v>
      </c>
      <c r="O68" s="58" t="s">
        <v>86</v>
      </c>
      <c r="P68" s="59" t="s">
        <v>86</v>
      </c>
      <c r="Q68" s="60" t="s">
        <v>86</v>
      </c>
      <c r="R68" s="61" t="s">
        <v>86</v>
      </c>
      <c r="S68" s="62">
        <v>77</v>
      </c>
    </row>
    <row r="69" spans="2:19" s="52" customFormat="1" ht="13.5">
      <c r="B69" s="52">
        <v>65</v>
      </c>
      <c r="E69" s="55">
        <v>300891</v>
      </c>
      <c r="F69" s="52" t="s">
        <v>87</v>
      </c>
      <c r="G69" s="56" t="s">
        <v>162</v>
      </c>
      <c r="H69" s="55" t="s">
        <v>1024</v>
      </c>
      <c r="N69" s="57" t="s">
        <v>86</v>
      </c>
      <c r="O69" s="58" t="s">
        <v>86</v>
      </c>
      <c r="P69" s="59" t="s">
        <v>86</v>
      </c>
      <c r="Q69" s="60" t="s">
        <v>86</v>
      </c>
      <c r="R69" s="61" t="s">
        <v>86</v>
      </c>
      <c r="S69" s="62">
        <v>77</v>
      </c>
    </row>
    <row r="70" spans="2:19" s="52" customFormat="1" ht="13.5">
      <c r="B70" s="52">
        <v>66</v>
      </c>
      <c r="E70" s="55">
        <v>300413</v>
      </c>
      <c r="F70" s="52" t="s">
        <v>87</v>
      </c>
      <c r="G70" s="56" t="s">
        <v>163</v>
      </c>
      <c r="H70" s="55" t="s">
        <v>1024</v>
      </c>
      <c r="N70" s="57">
        <v>999</v>
      </c>
      <c r="O70" s="58">
        <v>818.55</v>
      </c>
      <c r="P70" s="59">
        <v>531.94</v>
      </c>
      <c r="Q70" s="60">
        <v>147.84</v>
      </c>
      <c r="R70" s="61">
        <v>616.74</v>
      </c>
      <c r="S70" s="62">
        <v>77</v>
      </c>
    </row>
    <row r="71" spans="2:19" s="52" customFormat="1" ht="13.5">
      <c r="B71" s="52">
        <v>67</v>
      </c>
      <c r="E71" s="55">
        <v>300860</v>
      </c>
      <c r="F71" s="52" t="s">
        <v>87</v>
      </c>
      <c r="G71" s="56" t="s">
        <v>164</v>
      </c>
      <c r="H71" s="55" t="s">
        <v>1024</v>
      </c>
      <c r="N71" s="57" t="s">
        <v>86</v>
      </c>
      <c r="O71" s="58" t="s">
        <v>86</v>
      </c>
      <c r="P71" s="59" t="s">
        <v>86</v>
      </c>
      <c r="Q71" s="60">
        <v>63.09</v>
      </c>
      <c r="R71" s="61" t="s">
        <v>86</v>
      </c>
      <c r="S71" s="62">
        <v>78</v>
      </c>
    </row>
    <row r="72" spans="2:19" s="52" customFormat="1" ht="13.5">
      <c r="B72" s="52">
        <v>68</v>
      </c>
      <c r="E72" s="55">
        <v>6300284</v>
      </c>
      <c r="F72" s="52" t="s">
        <v>87</v>
      </c>
      <c r="G72" s="56" t="s">
        <v>165</v>
      </c>
      <c r="H72" s="55" t="s">
        <v>1024</v>
      </c>
      <c r="N72" s="57" t="s">
        <v>86</v>
      </c>
      <c r="O72" s="58" t="s">
        <v>86</v>
      </c>
      <c r="P72" s="59" t="s">
        <v>86</v>
      </c>
      <c r="Q72" s="60" t="s">
        <v>86</v>
      </c>
      <c r="R72" s="61" t="s">
        <v>86</v>
      </c>
      <c r="S72" s="62">
        <v>78</v>
      </c>
    </row>
    <row r="73" spans="2:19" s="52" customFormat="1" ht="13.5">
      <c r="B73" s="52">
        <v>69</v>
      </c>
      <c r="E73" s="55">
        <v>6300134</v>
      </c>
      <c r="F73" s="52" t="s">
        <v>87</v>
      </c>
      <c r="G73" s="56" t="s">
        <v>166</v>
      </c>
      <c r="H73" s="55" t="s">
        <v>1024</v>
      </c>
      <c r="N73" s="57" t="s">
        <v>86</v>
      </c>
      <c r="O73" s="58" t="s">
        <v>86</v>
      </c>
      <c r="P73" s="59" t="s">
        <v>86</v>
      </c>
      <c r="Q73" s="60" t="s">
        <v>86</v>
      </c>
      <c r="R73" s="61" t="s">
        <v>86</v>
      </c>
      <c r="S73" s="62">
        <v>78</v>
      </c>
    </row>
    <row r="74" spans="2:19" s="52" customFormat="1" ht="13.5">
      <c r="B74" s="52">
        <v>70</v>
      </c>
      <c r="E74" s="55">
        <v>301617</v>
      </c>
      <c r="F74" s="52" t="s">
        <v>87</v>
      </c>
      <c r="G74" s="56" t="s">
        <v>167</v>
      </c>
      <c r="H74" s="55" t="s">
        <v>1024</v>
      </c>
      <c r="N74" s="57" t="s">
        <v>86</v>
      </c>
      <c r="O74" s="58">
        <v>421.45</v>
      </c>
      <c r="P74" s="59">
        <v>145.3</v>
      </c>
      <c r="Q74" s="60" t="s">
        <v>86</v>
      </c>
      <c r="R74" s="61" t="s">
        <v>86</v>
      </c>
      <c r="S74" s="62">
        <v>79</v>
      </c>
    </row>
    <row r="75" spans="2:19" s="52" customFormat="1" ht="13.5">
      <c r="B75" s="52">
        <v>71</v>
      </c>
      <c r="E75" s="55">
        <v>300466</v>
      </c>
      <c r="F75" s="52" t="s">
        <v>87</v>
      </c>
      <c r="G75" s="56" t="s">
        <v>168</v>
      </c>
      <c r="H75" s="55" t="s">
        <v>1024</v>
      </c>
      <c r="N75" s="57">
        <v>999</v>
      </c>
      <c r="O75" s="58" t="s">
        <v>86</v>
      </c>
      <c r="P75" s="59">
        <v>999</v>
      </c>
      <c r="Q75" s="60">
        <v>72.32</v>
      </c>
      <c r="R75" s="61">
        <v>32.07</v>
      </c>
      <c r="S75" s="62">
        <v>79</v>
      </c>
    </row>
    <row r="76" spans="2:19" s="52" customFormat="1" ht="13.5">
      <c r="B76" s="52">
        <v>72</v>
      </c>
      <c r="E76" s="55">
        <v>301503</v>
      </c>
      <c r="F76" s="52" t="s">
        <v>87</v>
      </c>
      <c r="G76" s="56" t="s">
        <v>169</v>
      </c>
      <c r="H76" s="55" t="s">
        <v>1024</v>
      </c>
      <c r="N76" s="57" t="s">
        <v>86</v>
      </c>
      <c r="O76" s="58" t="s">
        <v>86</v>
      </c>
      <c r="P76" s="59">
        <v>273.84</v>
      </c>
      <c r="Q76" s="60">
        <v>108.15</v>
      </c>
      <c r="R76" s="61">
        <v>189.35</v>
      </c>
      <c r="S76" s="62">
        <v>80</v>
      </c>
    </row>
    <row r="77" spans="2:19" s="52" customFormat="1" ht="13.5">
      <c r="B77" s="52">
        <v>73</v>
      </c>
      <c r="E77" s="55">
        <v>304080</v>
      </c>
      <c r="F77" s="52" t="s">
        <v>87</v>
      </c>
      <c r="G77" s="56" t="s">
        <v>170</v>
      </c>
      <c r="H77" s="55" t="s">
        <v>1024</v>
      </c>
      <c r="N77" s="57" t="s">
        <v>86</v>
      </c>
      <c r="O77" s="58" t="s">
        <v>86</v>
      </c>
      <c r="P77" s="59" t="s">
        <v>86</v>
      </c>
      <c r="Q77" s="60">
        <v>108.56</v>
      </c>
      <c r="R77" s="61" t="s">
        <v>86</v>
      </c>
      <c r="S77" s="62">
        <v>80</v>
      </c>
    </row>
    <row r="78" spans="2:19" s="52" customFormat="1" ht="13.5">
      <c r="B78" s="52">
        <v>74</v>
      </c>
      <c r="E78" s="55">
        <v>301300</v>
      </c>
      <c r="F78" s="52" t="s">
        <v>87</v>
      </c>
      <c r="G78" s="56" t="s">
        <v>171</v>
      </c>
      <c r="H78" s="55" t="s">
        <v>1024</v>
      </c>
      <c r="N78" s="57" t="s">
        <v>86</v>
      </c>
      <c r="O78" s="58" t="s">
        <v>86</v>
      </c>
      <c r="P78" s="59" t="s">
        <v>86</v>
      </c>
      <c r="Q78" s="60">
        <v>215.44</v>
      </c>
      <c r="R78" s="61">
        <v>108.14</v>
      </c>
      <c r="S78" s="62">
        <v>81</v>
      </c>
    </row>
    <row r="79" spans="2:19" s="52" customFormat="1" ht="13.5">
      <c r="B79" s="52">
        <v>75</v>
      </c>
      <c r="E79" s="55">
        <v>301312</v>
      </c>
      <c r="F79" s="52" t="s">
        <v>87</v>
      </c>
      <c r="G79" s="56" t="s">
        <v>172</v>
      </c>
      <c r="H79" s="55" t="s">
        <v>1024</v>
      </c>
      <c r="N79" s="57">
        <v>595.58</v>
      </c>
      <c r="O79" s="58">
        <v>410.18</v>
      </c>
      <c r="P79" s="59">
        <v>383.44</v>
      </c>
      <c r="Q79" s="60">
        <v>38.2</v>
      </c>
      <c r="R79" s="61">
        <v>7</v>
      </c>
      <c r="S79" s="62">
        <v>81</v>
      </c>
    </row>
    <row r="80" spans="2:19" s="52" customFormat="1" ht="13.5">
      <c r="B80" s="52">
        <v>76</v>
      </c>
      <c r="E80" s="55">
        <v>6300261</v>
      </c>
      <c r="F80" s="52" t="s">
        <v>87</v>
      </c>
      <c r="G80" s="56" t="s">
        <v>173</v>
      </c>
      <c r="H80" s="55" t="s">
        <v>1024</v>
      </c>
      <c r="N80" s="57" t="s">
        <v>86</v>
      </c>
      <c r="O80" s="58" t="s">
        <v>86</v>
      </c>
      <c r="P80" s="59" t="s">
        <v>86</v>
      </c>
      <c r="Q80" s="60" t="s">
        <v>86</v>
      </c>
      <c r="R80" s="61" t="s">
        <v>86</v>
      </c>
      <c r="S80" s="62">
        <v>82</v>
      </c>
    </row>
    <row r="81" spans="2:19" s="52" customFormat="1" ht="13.5">
      <c r="B81" s="52">
        <v>77</v>
      </c>
      <c r="E81" s="55">
        <v>301625</v>
      </c>
      <c r="F81" s="52" t="s">
        <v>87</v>
      </c>
      <c r="G81" s="56" t="s">
        <v>174</v>
      </c>
      <c r="H81" s="55" t="s">
        <v>1024</v>
      </c>
      <c r="N81" s="57">
        <v>999</v>
      </c>
      <c r="O81" s="58">
        <v>225.75</v>
      </c>
      <c r="P81" s="59">
        <v>106.86</v>
      </c>
      <c r="Q81" s="60">
        <v>84.84</v>
      </c>
      <c r="R81" s="61">
        <v>59.59</v>
      </c>
      <c r="S81" s="62">
        <v>82</v>
      </c>
    </row>
    <row r="82" spans="2:19" s="52" customFormat="1" ht="13.5">
      <c r="B82" s="52">
        <v>78</v>
      </c>
      <c r="E82" s="55">
        <v>301731</v>
      </c>
      <c r="F82" s="52" t="s">
        <v>87</v>
      </c>
      <c r="G82" s="56" t="s">
        <v>175</v>
      </c>
      <c r="H82" s="55" t="s">
        <v>1024</v>
      </c>
      <c r="N82" s="57" t="s">
        <v>86</v>
      </c>
      <c r="O82" s="58">
        <v>512.22</v>
      </c>
      <c r="P82" s="59">
        <v>329</v>
      </c>
      <c r="Q82" s="60">
        <v>41.85</v>
      </c>
      <c r="R82" s="61">
        <v>586.62</v>
      </c>
      <c r="S82" s="62">
        <v>82</v>
      </c>
    </row>
    <row r="83" spans="2:19" s="52" customFormat="1" ht="13.5">
      <c r="B83" s="52">
        <v>79</v>
      </c>
      <c r="E83" s="55">
        <v>301846</v>
      </c>
      <c r="F83" s="52" t="s">
        <v>87</v>
      </c>
      <c r="G83" s="56" t="s">
        <v>176</v>
      </c>
      <c r="H83" s="55" t="s">
        <v>1024</v>
      </c>
      <c r="N83" s="57">
        <v>375.98</v>
      </c>
      <c r="O83" s="58" t="s">
        <v>86</v>
      </c>
      <c r="P83" s="59">
        <v>226.33</v>
      </c>
      <c r="Q83" s="60" t="s">
        <v>86</v>
      </c>
      <c r="R83" s="61" t="s">
        <v>86</v>
      </c>
      <c r="S83" s="62">
        <v>82</v>
      </c>
    </row>
    <row r="84" spans="2:19" s="52" customFormat="1" ht="13.5">
      <c r="B84" s="52">
        <v>80</v>
      </c>
      <c r="E84" s="55">
        <v>301579</v>
      </c>
      <c r="F84" s="52" t="s">
        <v>87</v>
      </c>
      <c r="G84" s="56" t="s">
        <v>177</v>
      </c>
      <c r="H84" s="55" t="s">
        <v>1024</v>
      </c>
      <c r="N84" s="57" t="s">
        <v>86</v>
      </c>
      <c r="O84" s="58" t="s">
        <v>86</v>
      </c>
      <c r="P84" s="59" t="s">
        <v>86</v>
      </c>
      <c r="Q84" s="60" t="s">
        <v>86</v>
      </c>
      <c r="R84" s="61" t="s">
        <v>86</v>
      </c>
      <c r="S84" s="62">
        <v>82</v>
      </c>
    </row>
    <row r="85" spans="2:19" s="52" customFormat="1" ht="13.5">
      <c r="B85" s="52">
        <v>81</v>
      </c>
      <c r="E85" s="55">
        <v>301767</v>
      </c>
      <c r="F85" s="52" t="s">
        <v>87</v>
      </c>
      <c r="G85" s="56" t="s">
        <v>178</v>
      </c>
      <c r="H85" s="55" t="s">
        <v>1024</v>
      </c>
      <c r="N85" s="57" t="s">
        <v>86</v>
      </c>
      <c r="O85" s="58" t="s">
        <v>86</v>
      </c>
      <c r="P85" s="59" t="s">
        <v>86</v>
      </c>
      <c r="Q85" s="60" t="s">
        <v>86</v>
      </c>
      <c r="R85" s="61">
        <v>881.91</v>
      </c>
      <c r="S85" s="62">
        <v>82</v>
      </c>
    </row>
    <row r="86" spans="2:19" s="52" customFormat="1" ht="13.5">
      <c r="B86" s="52">
        <v>82</v>
      </c>
      <c r="E86" s="55">
        <v>301838</v>
      </c>
      <c r="F86" s="52" t="s">
        <v>87</v>
      </c>
      <c r="G86" s="56" t="s">
        <v>179</v>
      </c>
      <c r="H86" s="55" t="s">
        <v>1024</v>
      </c>
      <c r="N86" s="57" t="s">
        <v>86</v>
      </c>
      <c r="O86" s="58" t="s">
        <v>86</v>
      </c>
      <c r="P86" s="59" t="s">
        <v>86</v>
      </c>
      <c r="Q86" s="60">
        <v>999</v>
      </c>
      <c r="R86" s="61">
        <v>999</v>
      </c>
      <c r="S86" s="62">
        <v>83</v>
      </c>
    </row>
    <row r="87" spans="2:19" s="52" customFormat="1" ht="13.5">
      <c r="B87" s="52">
        <v>83</v>
      </c>
      <c r="E87" s="55">
        <v>301849</v>
      </c>
      <c r="F87" s="52" t="s">
        <v>87</v>
      </c>
      <c r="G87" s="56" t="s">
        <v>180</v>
      </c>
      <c r="H87" s="55" t="s">
        <v>1024</v>
      </c>
      <c r="N87" s="57" t="s">
        <v>86</v>
      </c>
      <c r="O87" s="58" t="s">
        <v>86</v>
      </c>
      <c r="P87" s="59">
        <v>999</v>
      </c>
      <c r="Q87" s="60">
        <v>62.12</v>
      </c>
      <c r="R87" s="61">
        <v>546.08</v>
      </c>
      <c r="S87" s="62">
        <v>83</v>
      </c>
    </row>
    <row r="88" spans="2:19" s="52" customFormat="1" ht="13.5">
      <c r="B88" s="52">
        <v>84</v>
      </c>
      <c r="E88" s="55">
        <v>302747</v>
      </c>
      <c r="F88" s="52" t="s">
        <v>87</v>
      </c>
      <c r="G88" s="56" t="s">
        <v>181</v>
      </c>
      <c r="H88" s="55" t="s">
        <v>1024</v>
      </c>
      <c r="N88" s="57" t="s">
        <v>86</v>
      </c>
      <c r="O88" s="58" t="s">
        <v>86</v>
      </c>
      <c r="P88" s="59" t="s">
        <v>86</v>
      </c>
      <c r="Q88" s="60" t="s">
        <v>86</v>
      </c>
      <c r="R88" s="61" t="s">
        <v>86</v>
      </c>
      <c r="S88" s="62">
        <v>83</v>
      </c>
    </row>
    <row r="89" spans="2:19" s="52" customFormat="1" ht="13.5">
      <c r="B89" s="52">
        <v>85</v>
      </c>
      <c r="E89" s="55">
        <v>301709</v>
      </c>
      <c r="F89" s="52" t="s">
        <v>87</v>
      </c>
      <c r="G89" s="56" t="s">
        <v>182</v>
      </c>
      <c r="H89" s="55" t="s">
        <v>1024</v>
      </c>
      <c r="N89" s="57">
        <v>999</v>
      </c>
      <c r="O89" s="58" t="s">
        <v>86</v>
      </c>
      <c r="P89" s="59">
        <v>999</v>
      </c>
      <c r="Q89" s="60">
        <v>50.58</v>
      </c>
      <c r="R89" s="61">
        <v>5.34</v>
      </c>
      <c r="S89" s="62">
        <v>83</v>
      </c>
    </row>
    <row r="90" spans="2:19" s="52" customFormat="1" ht="13.5">
      <c r="B90" s="52">
        <v>86</v>
      </c>
      <c r="E90" s="55">
        <v>303652</v>
      </c>
      <c r="F90" s="52" t="s">
        <v>87</v>
      </c>
      <c r="G90" s="56" t="s">
        <v>183</v>
      </c>
      <c r="H90" s="55" t="s">
        <v>1024</v>
      </c>
      <c r="N90" s="57" t="s">
        <v>86</v>
      </c>
      <c r="O90" s="58" t="s">
        <v>86</v>
      </c>
      <c r="P90" s="59" t="s">
        <v>86</v>
      </c>
      <c r="Q90" s="60">
        <v>136.69</v>
      </c>
      <c r="R90" s="61" t="s">
        <v>86</v>
      </c>
      <c r="S90" s="62">
        <v>84</v>
      </c>
    </row>
    <row r="91" spans="2:19" s="52" customFormat="1" ht="13.5">
      <c r="B91" s="52">
        <v>87</v>
      </c>
      <c r="E91" s="55">
        <v>302129</v>
      </c>
      <c r="F91" s="52" t="s">
        <v>87</v>
      </c>
      <c r="G91" s="56" t="s">
        <v>184</v>
      </c>
      <c r="H91" s="55" t="s">
        <v>1024</v>
      </c>
      <c r="N91" s="57" t="s">
        <v>86</v>
      </c>
      <c r="O91" s="58" t="s">
        <v>86</v>
      </c>
      <c r="P91" s="59" t="s">
        <v>86</v>
      </c>
      <c r="Q91" s="60">
        <v>101.42</v>
      </c>
      <c r="R91" s="61" t="s">
        <v>86</v>
      </c>
      <c r="S91" s="62">
        <v>84</v>
      </c>
    </row>
    <row r="92" spans="2:19" s="52" customFormat="1" ht="13.5">
      <c r="B92" s="52">
        <v>88</v>
      </c>
      <c r="E92" s="55">
        <v>301886</v>
      </c>
      <c r="F92" s="52" t="s">
        <v>87</v>
      </c>
      <c r="G92" s="56" t="s">
        <v>185</v>
      </c>
      <c r="H92" s="55" t="s">
        <v>1024</v>
      </c>
      <c r="N92" s="57">
        <v>999</v>
      </c>
      <c r="O92" s="58">
        <v>198.46</v>
      </c>
      <c r="P92" s="59">
        <v>91.04</v>
      </c>
      <c r="Q92" s="60">
        <v>17.27</v>
      </c>
      <c r="R92" s="61">
        <v>11.42</v>
      </c>
      <c r="S92" s="62">
        <v>84</v>
      </c>
    </row>
    <row r="93" spans="2:19" s="52" customFormat="1" ht="13.5">
      <c r="B93" s="52">
        <v>89</v>
      </c>
      <c r="E93" s="55">
        <v>304897</v>
      </c>
      <c r="F93" s="52" t="s">
        <v>87</v>
      </c>
      <c r="G93" s="56" t="s">
        <v>186</v>
      </c>
      <c r="H93" s="55" t="s">
        <v>1024</v>
      </c>
      <c r="N93" s="57" t="s">
        <v>86</v>
      </c>
      <c r="O93" s="58" t="s">
        <v>86</v>
      </c>
      <c r="P93" s="59" t="s">
        <v>86</v>
      </c>
      <c r="Q93" s="60">
        <v>104.41</v>
      </c>
      <c r="R93" s="61" t="s">
        <v>86</v>
      </c>
      <c r="S93" s="62">
        <v>85</v>
      </c>
    </row>
    <row r="94" spans="2:19" s="52" customFormat="1" ht="13.5">
      <c r="B94" s="52">
        <v>90</v>
      </c>
      <c r="E94" s="55">
        <v>304990</v>
      </c>
      <c r="F94" s="52" t="s">
        <v>87</v>
      </c>
      <c r="G94" s="56" t="s">
        <v>187</v>
      </c>
      <c r="H94" s="55" t="s">
        <v>1024</v>
      </c>
      <c r="N94" s="57" t="s">
        <v>86</v>
      </c>
      <c r="O94" s="58" t="s">
        <v>86</v>
      </c>
      <c r="P94" s="59" t="s">
        <v>86</v>
      </c>
      <c r="Q94" s="60">
        <v>161.36</v>
      </c>
      <c r="R94" s="61">
        <v>142.84</v>
      </c>
      <c r="S94" s="62">
        <v>85</v>
      </c>
    </row>
    <row r="95" spans="2:19" s="52" customFormat="1" ht="13.5">
      <c r="B95" s="52">
        <v>91</v>
      </c>
      <c r="E95" s="55">
        <v>302158</v>
      </c>
      <c r="F95" s="52" t="s">
        <v>87</v>
      </c>
      <c r="G95" s="56" t="s">
        <v>188</v>
      </c>
      <c r="H95" s="55" t="s">
        <v>1024</v>
      </c>
      <c r="N95" s="57" t="s">
        <v>86</v>
      </c>
      <c r="O95" s="58" t="s">
        <v>86</v>
      </c>
      <c r="P95" s="59" t="s">
        <v>86</v>
      </c>
      <c r="Q95" s="60" t="s">
        <v>86</v>
      </c>
      <c r="R95" s="61" t="s">
        <v>86</v>
      </c>
      <c r="S95" s="62">
        <v>85</v>
      </c>
    </row>
    <row r="96" spans="2:19" s="52" customFormat="1" ht="13.5">
      <c r="B96" s="52">
        <v>92</v>
      </c>
      <c r="E96" s="55">
        <v>302320</v>
      </c>
      <c r="F96" s="52" t="s">
        <v>87</v>
      </c>
      <c r="G96" s="56" t="s">
        <v>189</v>
      </c>
      <c r="H96" s="55" t="s">
        <v>1024</v>
      </c>
      <c r="N96" s="57">
        <v>999</v>
      </c>
      <c r="O96" s="58" t="s">
        <v>86</v>
      </c>
      <c r="P96" s="59">
        <v>999</v>
      </c>
      <c r="Q96" s="60">
        <v>31.85</v>
      </c>
      <c r="R96" s="61">
        <v>44.05</v>
      </c>
      <c r="S96" s="62">
        <v>85</v>
      </c>
    </row>
    <row r="97" spans="2:19" s="52" customFormat="1" ht="13.5">
      <c r="B97" s="52">
        <v>93</v>
      </c>
      <c r="E97" s="55">
        <v>302692</v>
      </c>
      <c r="F97" s="52" t="s">
        <v>87</v>
      </c>
      <c r="G97" s="56" t="s">
        <v>190</v>
      </c>
      <c r="H97" s="55" t="s">
        <v>1024</v>
      </c>
      <c r="N97" s="57" t="s">
        <v>86</v>
      </c>
      <c r="O97" s="58" t="s">
        <v>86</v>
      </c>
      <c r="P97" s="59" t="s">
        <v>86</v>
      </c>
      <c r="Q97" s="60" t="s">
        <v>86</v>
      </c>
      <c r="R97" s="61" t="s">
        <v>86</v>
      </c>
      <c r="S97" s="62">
        <v>86</v>
      </c>
    </row>
    <row r="98" spans="2:19" s="52" customFormat="1" ht="13.5">
      <c r="B98" s="52">
        <v>94</v>
      </c>
      <c r="E98" s="55">
        <v>302734</v>
      </c>
      <c r="F98" s="52" t="s">
        <v>87</v>
      </c>
      <c r="G98" s="56" t="s">
        <v>191</v>
      </c>
      <c r="H98" s="55" t="s">
        <v>1024</v>
      </c>
      <c r="N98" s="57" t="s">
        <v>86</v>
      </c>
      <c r="O98" s="58">
        <v>210</v>
      </c>
      <c r="P98" s="59">
        <v>101.52</v>
      </c>
      <c r="Q98" s="60">
        <v>45.03</v>
      </c>
      <c r="R98" s="61">
        <v>44.69</v>
      </c>
      <c r="S98" s="62">
        <v>86</v>
      </c>
    </row>
    <row r="99" spans="2:19" s="52" customFormat="1" ht="13.5">
      <c r="B99" s="52">
        <v>95</v>
      </c>
      <c r="E99" s="55">
        <v>302739</v>
      </c>
      <c r="F99" s="52" t="s">
        <v>87</v>
      </c>
      <c r="G99" s="56" t="s">
        <v>192</v>
      </c>
      <c r="H99" s="55" t="s">
        <v>1024</v>
      </c>
      <c r="N99" s="57" t="s">
        <v>86</v>
      </c>
      <c r="O99" s="58">
        <v>381.33</v>
      </c>
      <c r="P99" s="59">
        <v>999</v>
      </c>
      <c r="Q99" s="60">
        <v>277.38</v>
      </c>
      <c r="R99" s="61">
        <v>394.83</v>
      </c>
      <c r="S99" s="62">
        <v>86</v>
      </c>
    </row>
    <row r="100" spans="2:19" s="52" customFormat="1" ht="13.5">
      <c r="B100" s="52">
        <v>96</v>
      </c>
      <c r="E100" s="55">
        <v>302361</v>
      </c>
      <c r="F100" s="52" t="s">
        <v>87</v>
      </c>
      <c r="G100" s="56" t="s">
        <v>193</v>
      </c>
      <c r="H100" s="55" t="s">
        <v>1024</v>
      </c>
      <c r="N100" s="57" t="s">
        <v>86</v>
      </c>
      <c r="O100" s="58" t="s">
        <v>86</v>
      </c>
      <c r="P100" s="59" t="s">
        <v>86</v>
      </c>
      <c r="Q100" s="60" t="s">
        <v>86</v>
      </c>
      <c r="R100" s="61" t="s">
        <v>86</v>
      </c>
      <c r="S100" s="62">
        <v>86</v>
      </c>
    </row>
    <row r="101" spans="2:19" s="52" customFormat="1" ht="13.5">
      <c r="B101" s="52">
        <v>97</v>
      </c>
      <c r="E101" s="55">
        <v>303607</v>
      </c>
      <c r="F101" s="52" t="s">
        <v>87</v>
      </c>
      <c r="G101" s="56" t="s">
        <v>194</v>
      </c>
      <c r="H101" s="55" t="s">
        <v>1024</v>
      </c>
      <c r="N101" s="57" t="s">
        <v>86</v>
      </c>
      <c r="O101" s="58" t="s">
        <v>86</v>
      </c>
      <c r="P101" s="59" t="s">
        <v>86</v>
      </c>
      <c r="Q101" s="60" t="s">
        <v>86</v>
      </c>
      <c r="R101" s="61" t="s">
        <v>86</v>
      </c>
      <c r="S101" s="62">
        <v>86</v>
      </c>
    </row>
    <row r="102" spans="2:19" s="52" customFormat="1" ht="13.5">
      <c r="B102" s="52">
        <v>98</v>
      </c>
      <c r="E102" s="55">
        <v>302559</v>
      </c>
      <c r="F102" s="52" t="s">
        <v>87</v>
      </c>
      <c r="G102" s="56" t="s">
        <v>195</v>
      </c>
      <c r="H102" s="55" t="s">
        <v>1024</v>
      </c>
      <c r="N102" s="57" t="s">
        <v>86</v>
      </c>
      <c r="O102" s="58" t="s">
        <v>86</v>
      </c>
      <c r="P102" s="59">
        <v>816.78</v>
      </c>
      <c r="Q102" s="60">
        <v>51.42</v>
      </c>
      <c r="R102" s="61">
        <v>22.06</v>
      </c>
      <c r="S102" s="62">
        <v>86</v>
      </c>
    </row>
    <row r="103" spans="2:19" s="52" customFormat="1" ht="13.5">
      <c r="B103" s="52">
        <v>99</v>
      </c>
      <c r="E103" s="55">
        <v>302564</v>
      </c>
      <c r="F103" s="52" t="s">
        <v>87</v>
      </c>
      <c r="G103" s="56" t="s">
        <v>196</v>
      </c>
      <c r="H103" s="55" t="s">
        <v>1024</v>
      </c>
      <c r="N103" s="57">
        <v>490.68</v>
      </c>
      <c r="O103" s="58" t="s">
        <v>86</v>
      </c>
      <c r="P103" s="59">
        <v>470.61</v>
      </c>
      <c r="Q103" s="60">
        <v>20.38</v>
      </c>
      <c r="R103" s="61">
        <v>29.06</v>
      </c>
      <c r="S103" s="62">
        <v>86</v>
      </c>
    </row>
    <row r="104" spans="2:19" s="52" customFormat="1" ht="13.5">
      <c r="B104" s="52">
        <v>100</v>
      </c>
      <c r="E104" s="55">
        <v>302606</v>
      </c>
      <c r="F104" s="52" t="s">
        <v>87</v>
      </c>
      <c r="G104" s="56" t="s">
        <v>197</v>
      </c>
      <c r="H104" s="55" t="s">
        <v>1024</v>
      </c>
      <c r="N104" s="57" t="s">
        <v>86</v>
      </c>
      <c r="O104" s="58">
        <v>699.87</v>
      </c>
      <c r="P104" s="59">
        <v>436.46</v>
      </c>
      <c r="Q104" s="60">
        <v>137.97</v>
      </c>
      <c r="R104" s="61">
        <v>89.66</v>
      </c>
      <c r="S104" s="62">
        <v>86</v>
      </c>
    </row>
    <row r="105" spans="2:19" s="52" customFormat="1" ht="13.5">
      <c r="B105" s="52">
        <v>101</v>
      </c>
      <c r="E105" s="55">
        <v>302368</v>
      </c>
      <c r="F105" s="52" t="s">
        <v>87</v>
      </c>
      <c r="G105" s="56" t="s">
        <v>198</v>
      </c>
      <c r="H105" s="55" t="s">
        <v>1024</v>
      </c>
      <c r="N105" s="57">
        <v>999</v>
      </c>
      <c r="O105" s="58">
        <v>146.86</v>
      </c>
      <c r="P105" s="59">
        <v>74.28</v>
      </c>
      <c r="Q105" s="60">
        <v>23.17</v>
      </c>
      <c r="R105" s="61">
        <v>16.07</v>
      </c>
      <c r="S105" s="62">
        <v>86</v>
      </c>
    </row>
    <row r="106" spans="2:19" s="52" customFormat="1" ht="13.5">
      <c r="B106" s="52">
        <v>102</v>
      </c>
      <c r="E106" s="55">
        <v>302726</v>
      </c>
      <c r="F106" s="52" t="s">
        <v>87</v>
      </c>
      <c r="G106" s="56" t="s">
        <v>199</v>
      </c>
      <c r="H106" s="55" t="s">
        <v>1024</v>
      </c>
      <c r="N106" s="57">
        <v>411.54</v>
      </c>
      <c r="O106" s="58">
        <v>206.91</v>
      </c>
      <c r="P106" s="59">
        <v>147.65</v>
      </c>
      <c r="Q106" s="60">
        <v>37.6</v>
      </c>
      <c r="R106" s="61">
        <v>19.74</v>
      </c>
      <c r="S106" s="62">
        <v>87</v>
      </c>
    </row>
    <row r="107" spans="2:19" s="52" customFormat="1" ht="13.5">
      <c r="B107" s="52">
        <v>103</v>
      </c>
      <c r="E107" s="55">
        <v>302743</v>
      </c>
      <c r="F107" s="52" t="s">
        <v>87</v>
      </c>
      <c r="G107" s="56" t="s">
        <v>200</v>
      </c>
      <c r="H107" s="55" t="s">
        <v>1024</v>
      </c>
      <c r="N107" s="57">
        <v>360</v>
      </c>
      <c r="O107" s="58">
        <v>323.97</v>
      </c>
      <c r="P107" s="59">
        <v>58.04</v>
      </c>
      <c r="Q107" s="60">
        <v>55.3</v>
      </c>
      <c r="R107" s="61">
        <v>119.7</v>
      </c>
      <c r="S107" s="62">
        <v>87</v>
      </c>
    </row>
    <row r="108" spans="2:19" s="52" customFormat="1" ht="13.5">
      <c r="B108" s="52">
        <v>104</v>
      </c>
      <c r="E108" s="55">
        <v>302643</v>
      </c>
      <c r="F108" s="52" t="s">
        <v>87</v>
      </c>
      <c r="G108" s="56" t="s">
        <v>201</v>
      </c>
      <c r="H108" s="55" t="s">
        <v>1024</v>
      </c>
      <c r="N108" s="57" t="s">
        <v>86</v>
      </c>
      <c r="O108" s="58" t="s">
        <v>86</v>
      </c>
      <c r="P108" s="59" t="s">
        <v>86</v>
      </c>
      <c r="Q108" s="60" t="s">
        <v>86</v>
      </c>
      <c r="R108" s="61" t="s">
        <v>86</v>
      </c>
      <c r="S108" s="62">
        <v>87</v>
      </c>
    </row>
    <row r="109" spans="2:19" s="52" customFormat="1" ht="13.5">
      <c r="B109" s="52">
        <v>105</v>
      </c>
      <c r="E109" s="55">
        <v>302992</v>
      </c>
      <c r="F109" s="52" t="s">
        <v>87</v>
      </c>
      <c r="G109" s="56" t="s">
        <v>202</v>
      </c>
      <c r="H109" s="55" t="s">
        <v>1024</v>
      </c>
      <c r="N109" s="57" t="s">
        <v>86</v>
      </c>
      <c r="O109" s="58" t="s">
        <v>86</v>
      </c>
      <c r="P109" s="59">
        <v>639.32</v>
      </c>
      <c r="Q109" s="60">
        <v>51.71</v>
      </c>
      <c r="R109" s="61">
        <v>122.73</v>
      </c>
      <c r="S109" s="62">
        <v>87</v>
      </c>
    </row>
    <row r="110" spans="2:19" s="52" customFormat="1" ht="13.5">
      <c r="B110" s="52">
        <v>106</v>
      </c>
      <c r="E110" s="55">
        <v>303026</v>
      </c>
      <c r="F110" s="52" t="s">
        <v>87</v>
      </c>
      <c r="G110" s="56" t="s">
        <v>203</v>
      </c>
      <c r="H110" s="55" t="s">
        <v>1024</v>
      </c>
      <c r="N110" s="57" t="s">
        <v>86</v>
      </c>
      <c r="O110" s="58" t="s">
        <v>86</v>
      </c>
      <c r="P110" s="59">
        <v>284.86</v>
      </c>
      <c r="Q110" s="60">
        <v>191.23</v>
      </c>
      <c r="R110" s="61">
        <v>98.87</v>
      </c>
      <c r="S110" s="62">
        <v>87</v>
      </c>
    </row>
    <row r="111" spans="2:19" s="52" customFormat="1" ht="13.5">
      <c r="B111" s="52">
        <v>107</v>
      </c>
      <c r="E111" s="55">
        <v>302928</v>
      </c>
      <c r="F111" s="52" t="s">
        <v>87</v>
      </c>
      <c r="G111" s="56" t="s">
        <v>204</v>
      </c>
      <c r="H111" s="55" t="s">
        <v>1024</v>
      </c>
      <c r="N111" s="57" t="s">
        <v>86</v>
      </c>
      <c r="O111" s="58">
        <v>260.68</v>
      </c>
      <c r="P111" s="59">
        <v>157.35</v>
      </c>
      <c r="Q111" s="60">
        <v>46.76</v>
      </c>
      <c r="R111" s="61">
        <v>46.42</v>
      </c>
      <c r="S111" s="62">
        <v>88</v>
      </c>
    </row>
    <row r="112" spans="2:19" s="52" customFormat="1" ht="13.5">
      <c r="B112" s="52">
        <v>108</v>
      </c>
      <c r="E112" s="55">
        <v>303700</v>
      </c>
      <c r="F112" s="52" t="s">
        <v>87</v>
      </c>
      <c r="G112" s="56" t="s">
        <v>205</v>
      </c>
      <c r="H112" s="55" t="s">
        <v>1024</v>
      </c>
      <c r="N112" s="57" t="s">
        <v>86</v>
      </c>
      <c r="O112" s="58" t="s">
        <v>86</v>
      </c>
      <c r="P112" s="59" t="s">
        <v>86</v>
      </c>
      <c r="Q112" s="60">
        <v>560.48</v>
      </c>
      <c r="R112" s="61">
        <v>999</v>
      </c>
      <c r="S112" s="62">
        <v>88</v>
      </c>
    </row>
    <row r="113" spans="2:19" s="52" customFormat="1" ht="13.5">
      <c r="B113" s="52">
        <v>109</v>
      </c>
      <c r="E113" s="55">
        <v>303408</v>
      </c>
      <c r="F113" s="52" t="s">
        <v>87</v>
      </c>
      <c r="G113" s="56" t="s">
        <v>206</v>
      </c>
      <c r="H113" s="55" t="s">
        <v>1024</v>
      </c>
      <c r="N113" s="57" t="s">
        <v>86</v>
      </c>
      <c r="O113" s="58">
        <v>590.94</v>
      </c>
      <c r="P113" s="59">
        <v>89.21</v>
      </c>
      <c r="Q113" s="60">
        <v>50.35</v>
      </c>
      <c r="R113" s="61">
        <v>200.66</v>
      </c>
      <c r="S113" s="62">
        <v>88</v>
      </c>
    </row>
    <row r="114" spans="2:19" s="52" customFormat="1" ht="13.5">
      <c r="B114" s="52">
        <v>110</v>
      </c>
      <c r="E114" s="55">
        <v>303411</v>
      </c>
      <c r="F114" s="52" t="s">
        <v>87</v>
      </c>
      <c r="G114" s="56" t="s">
        <v>207</v>
      </c>
      <c r="H114" s="55" t="s">
        <v>1024</v>
      </c>
      <c r="N114" s="57" t="s">
        <v>86</v>
      </c>
      <c r="O114" s="58" t="s">
        <v>86</v>
      </c>
      <c r="P114" s="59">
        <v>663.36</v>
      </c>
      <c r="Q114" s="60">
        <v>119.05</v>
      </c>
      <c r="R114" s="61">
        <v>111.14</v>
      </c>
      <c r="S114" s="62">
        <v>88</v>
      </c>
    </row>
    <row r="115" spans="2:19" s="52" customFormat="1" ht="13.5">
      <c r="B115" s="52">
        <v>111</v>
      </c>
      <c r="E115" s="55">
        <v>302952</v>
      </c>
      <c r="F115" s="52" t="s">
        <v>87</v>
      </c>
      <c r="G115" s="56" t="s">
        <v>208</v>
      </c>
      <c r="H115" s="55" t="s">
        <v>1024</v>
      </c>
      <c r="N115" s="57" t="s">
        <v>86</v>
      </c>
      <c r="O115" s="58" t="s">
        <v>86</v>
      </c>
      <c r="P115" s="59">
        <v>211.35</v>
      </c>
      <c r="Q115" s="60">
        <v>63.92</v>
      </c>
      <c r="R115" s="61">
        <v>27.43</v>
      </c>
      <c r="S115" s="62">
        <v>88</v>
      </c>
    </row>
    <row r="116" spans="2:19" s="52" customFormat="1" ht="13.5">
      <c r="B116" s="52">
        <v>112</v>
      </c>
      <c r="E116" s="55">
        <v>302982</v>
      </c>
      <c r="F116" s="52" t="s">
        <v>87</v>
      </c>
      <c r="G116" s="56" t="s">
        <v>209</v>
      </c>
      <c r="H116" s="55" t="s">
        <v>1024</v>
      </c>
      <c r="N116" s="57" t="s">
        <v>86</v>
      </c>
      <c r="O116" s="58">
        <v>254.04</v>
      </c>
      <c r="P116" s="59">
        <v>203.58</v>
      </c>
      <c r="Q116" s="60">
        <v>20.55</v>
      </c>
      <c r="R116" s="61">
        <v>10.67</v>
      </c>
      <c r="S116" s="62">
        <v>88</v>
      </c>
    </row>
    <row r="117" spans="2:19" s="52" customFormat="1" ht="13.5">
      <c r="B117" s="52">
        <v>113</v>
      </c>
      <c r="E117" s="55">
        <v>302875</v>
      </c>
      <c r="F117" s="52" t="s">
        <v>87</v>
      </c>
      <c r="G117" s="56" t="s">
        <v>210</v>
      </c>
      <c r="H117" s="55" t="s">
        <v>1024</v>
      </c>
      <c r="N117" s="57" t="s">
        <v>86</v>
      </c>
      <c r="O117" s="58" t="s">
        <v>86</v>
      </c>
      <c r="P117" s="59">
        <v>999</v>
      </c>
      <c r="Q117" s="60">
        <v>169.34</v>
      </c>
      <c r="R117" s="61">
        <v>999</v>
      </c>
      <c r="S117" s="62">
        <v>88</v>
      </c>
    </row>
    <row r="118" spans="2:19" s="52" customFormat="1" ht="13.5">
      <c r="B118" s="52">
        <v>114</v>
      </c>
      <c r="E118" s="55">
        <v>302988</v>
      </c>
      <c r="F118" s="52" t="s">
        <v>87</v>
      </c>
      <c r="G118" s="56" t="s">
        <v>211</v>
      </c>
      <c r="H118" s="55" t="s">
        <v>1024</v>
      </c>
      <c r="N118" s="57" t="s">
        <v>86</v>
      </c>
      <c r="O118" s="58">
        <v>568.23</v>
      </c>
      <c r="P118" s="59">
        <v>538.53</v>
      </c>
      <c r="Q118" s="60">
        <v>90.58</v>
      </c>
      <c r="R118" s="61">
        <v>104.34</v>
      </c>
      <c r="S118" s="62">
        <v>88</v>
      </c>
    </row>
    <row r="119" spans="2:19" s="52" customFormat="1" ht="13.5">
      <c r="B119" s="52">
        <v>115</v>
      </c>
      <c r="E119" s="55">
        <v>303021</v>
      </c>
      <c r="F119" s="52" t="s">
        <v>87</v>
      </c>
      <c r="G119" s="56" t="s">
        <v>212</v>
      </c>
      <c r="H119" s="55" t="s">
        <v>1024</v>
      </c>
      <c r="N119" s="57" t="s">
        <v>86</v>
      </c>
      <c r="O119" s="58" t="s">
        <v>86</v>
      </c>
      <c r="P119" s="59">
        <v>674.32</v>
      </c>
      <c r="Q119" s="60">
        <v>158.58</v>
      </c>
      <c r="R119" s="61">
        <v>89.73</v>
      </c>
      <c r="S119" s="62">
        <v>88</v>
      </c>
    </row>
    <row r="120" spans="2:19" s="52" customFormat="1" ht="13.5">
      <c r="B120" s="52">
        <v>116</v>
      </c>
      <c r="E120" s="55">
        <v>303044</v>
      </c>
      <c r="F120" s="52" t="s">
        <v>87</v>
      </c>
      <c r="G120" s="56" t="s">
        <v>213</v>
      </c>
      <c r="H120" s="55" t="s">
        <v>1024</v>
      </c>
      <c r="N120" s="57" t="s">
        <v>86</v>
      </c>
      <c r="O120" s="58">
        <v>539.01</v>
      </c>
      <c r="P120" s="59">
        <v>422.01</v>
      </c>
      <c r="Q120" s="60">
        <v>101.64</v>
      </c>
      <c r="R120" s="61">
        <v>57.87</v>
      </c>
      <c r="S120" s="62">
        <v>88</v>
      </c>
    </row>
    <row r="121" spans="2:19" s="52" customFormat="1" ht="13.5">
      <c r="B121" s="52">
        <v>117</v>
      </c>
      <c r="E121" s="55">
        <v>6300156</v>
      </c>
      <c r="F121" s="52" t="s">
        <v>87</v>
      </c>
      <c r="G121" s="56" t="s">
        <v>214</v>
      </c>
      <c r="H121" s="55" t="s">
        <v>1024</v>
      </c>
      <c r="N121" s="57" t="s">
        <v>86</v>
      </c>
      <c r="O121" s="58" t="s">
        <v>86</v>
      </c>
      <c r="P121" s="59" t="s">
        <v>86</v>
      </c>
      <c r="Q121" s="60">
        <v>372.78</v>
      </c>
      <c r="R121" s="61">
        <v>425.66</v>
      </c>
      <c r="S121" s="62">
        <v>88</v>
      </c>
    </row>
    <row r="122" spans="2:19" s="52" customFormat="1" ht="13.5">
      <c r="B122" s="52">
        <v>118</v>
      </c>
      <c r="E122" s="55">
        <v>303269</v>
      </c>
      <c r="F122" s="52" t="s">
        <v>87</v>
      </c>
      <c r="G122" s="56" t="s">
        <v>215</v>
      </c>
      <c r="H122" s="55" t="s">
        <v>1024</v>
      </c>
      <c r="N122" s="57" t="s">
        <v>86</v>
      </c>
      <c r="O122" s="58" t="s">
        <v>86</v>
      </c>
      <c r="P122" s="59" t="s">
        <v>86</v>
      </c>
      <c r="Q122" s="60" t="s">
        <v>86</v>
      </c>
      <c r="R122" s="61" t="s">
        <v>86</v>
      </c>
      <c r="S122" s="62">
        <v>88</v>
      </c>
    </row>
    <row r="123" spans="2:19" s="52" customFormat="1" ht="13.5">
      <c r="B123" s="52">
        <v>119</v>
      </c>
      <c r="E123" s="55">
        <v>304360</v>
      </c>
      <c r="F123" s="52" t="s">
        <v>87</v>
      </c>
      <c r="G123" s="56" t="s">
        <v>216</v>
      </c>
      <c r="H123" s="55" t="s">
        <v>1024</v>
      </c>
      <c r="N123" s="57">
        <v>184.11</v>
      </c>
      <c r="O123" s="58" t="s">
        <v>86</v>
      </c>
      <c r="P123" s="59">
        <v>138.26</v>
      </c>
      <c r="Q123" s="60">
        <v>147.14</v>
      </c>
      <c r="R123" s="61" t="s">
        <v>86</v>
      </c>
      <c r="S123" s="62">
        <v>88</v>
      </c>
    </row>
    <row r="124" spans="2:19" s="52" customFormat="1" ht="13.5">
      <c r="B124" s="52">
        <v>120</v>
      </c>
      <c r="E124" s="55">
        <v>304031</v>
      </c>
      <c r="F124" s="52" t="s">
        <v>87</v>
      </c>
      <c r="G124" s="56" t="s">
        <v>217</v>
      </c>
      <c r="H124" s="55" t="s">
        <v>1024</v>
      </c>
      <c r="N124" s="57" t="s">
        <v>86</v>
      </c>
      <c r="O124" s="58">
        <v>420.46</v>
      </c>
      <c r="P124" s="59">
        <v>305.25</v>
      </c>
      <c r="Q124" s="60">
        <v>88.52</v>
      </c>
      <c r="R124" s="61">
        <v>86.23</v>
      </c>
      <c r="S124" s="62">
        <v>88</v>
      </c>
    </row>
    <row r="125" spans="2:19" s="52" customFormat="1" ht="13.5">
      <c r="B125" s="52">
        <v>121</v>
      </c>
      <c r="E125" s="55">
        <v>303097</v>
      </c>
      <c r="F125" s="52" t="s">
        <v>87</v>
      </c>
      <c r="G125" s="56" t="s">
        <v>218</v>
      </c>
      <c r="H125" s="55" t="s">
        <v>1024</v>
      </c>
      <c r="N125" s="57" t="s">
        <v>86</v>
      </c>
      <c r="O125" s="58">
        <v>148.56</v>
      </c>
      <c r="P125" s="59">
        <v>59.27</v>
      </c>
      <c r="Q125" s="60">
        <v>18.6</v>
      </c>
      <c r="R125" s="61">
        <v>13.48</v>
      </c>
      <c r="S125" s="62">
        <v>89</v>
      </c>
    </row>
    <row r="126" spans="2:19" s="52" customFormat="1" ht="13.5">
      <c r="B126" s="52">
        <v>122</v>
      </c>
      <c r="E126" s="55">
        <v>304754</v>
      </c>
      <c r="F126" s="52" t="s">
        <v>87</v>
      </c>
      <c r="G126" s="56" t="s">
        <v>219</v>
      </c>
      <c r="H126" s="55" t="s">
        <v>1024</v>
      </c>
      <c r="N126" s="57" t="s">
        <v>86</v>
      </c>
      <c r="O126" s="58" t="s">
        <v>86</v>
      </c>
      <c r="P126" s="59" t="s">
        <v>86</v>
      </c>
      <c r="Q126" s="60">
        <v>200.64</v>
      </c>
      <c r="R126" s="61" t="s">
        <v>86</v>
      </c>
      <c r="S126" s="62">
        <v>89</v>
      </c>
    </row>
    <row r="127" spans="2:19" s="52" customFormat="1" ht="13.5">
      <c r="B127" s="52">
        <v>123</v>
      </c>
      <c r="E127" s="55">
        <v>303099</v>
      </c>
      <c r="F127" s="52" t="s">
        <v>87</v>
      </c>
      <c r="G127" s="56" t="s">
        <v>220</v>
      </c>
      <c r="H127" s="55" t="s">
        <v>1024</v>
      </c>
      <c r="N127" s="57" t="s">
        <v>86</v>
      </c>
      <c r="O127" s="58">
        <v>277.7</v>
      </c>
      <c r="P127" s="59">
        <v>198.45</v>
      </c>
      <c r="Q127" s="60">
        <v>31.7</v>
      </c>
      <c r="R127" s="61">
        <v>49.79</v>
      </c>
      <c r="S127" s="62">
        <v>89</v>
      </c>
    </row>
    <row r="128" spans="2:19" s="52" customFormat="1" ht="13.5">
      <c r="B128" s="52">
        <v>124</v>
      </c>
      <c r="E128" s="55">
        <v>303204</v>
      </c>
      <c r="F128" s="52" t="s">
        <v>87</v>
      </c>
      <c r="G128" s="56" t="s">
        <v>221</v>
      </c>
      <c r="H128" s="55" t="s">
        <v>1024</v>
      </c>
      <c r="N128" s="57" t="s">
        <v>86</v>
      </c>
      <c r="O128" s="58">
        <v>388.71</v>
      </c>
      <c r="P128" s="59">
        <v>255.09</v>
      </c>
      <c r="Q128" s="60">
        <v>43.31</v>
      </c>
      <c r="R128" s="61">
        <v>97.52</v>
      </c>
      <c r="S128" s="62">
        <v>89</v>
      </c>
    </row>
    <row r="129" spans="2:19" s="52" customFormat="1" ht="13.5">
      <c r="B129" s="52">
        <v>125</v>
      </c>
      <c r="E129" s="55">
        <v>303219</v>
      </c>
      <c r="F129" s="52" t="s">
        <v>87</v>
      </c>
      <c r="G129" s="56" t="s">
        <v>222</v>
      </c>
      <c r="H129" s="55" t="s">
        <v>1024</v>
      </c>
      <c r="N129" s="57" t="s">
        <v>86</v>
      </c>
      <c r="O129" s="58">
        <v>263.32</v>
      </c>
      <c r="P129" s="59">
        <v>140.6</v>
      </c>
      <c r="Q129" s="60">
        <v>24.73</v>
      </c>
      <c r="R129" s="61">
        <v>19.37</v>
      </c>
      <c r="S129" s="62">
        <v>89</v>
      </c>
    </row>
    <row r="130" spans="2:19" s="52" customFormat="1" ht="13.5">
      <c r="B130" s="52">
        <v>126</v>
      </c>
      <c r="E130" s="55">
        <v>303231</v>
      </c>
      <c r="F130" s="52" t="s">
        <v>87</v>
      </c>
      <c r="G130" s="56" t="s">
        <v>223</v>
      </c>
      <c r="H130" s="55" t="s">
        <v>1024</v>
      </c>
      <c r="N130" s="57" t="s">
        <v>86</v>
      </c>
      <c r="O130" s="58">
        <v>374.25</v>
      </c>
      <c r="P130" s="59">
        <v>272.52</v>
      </c>
      <c r="Q130" s="60">
        <v>30.46</v>
      </c>
      <c r="R130" s="61">
        <v>42.49</v>
      </c>
      <c r="S130" s="62">
        <v>89</v>
      </c>
    </row>
    <row r="131" spans="2:19" s="52" customFormat="1" ht="13.5">
      <c r="B131" s="52">
        <v>127</v>
      </c>
      <c r="E131" s="55">
        <v>303235</v>
      </c>
      <c r="F131" s="52" t="s">
        <v>87</v>
      </c>
      <c r="G131" s="56" t="s">
        <v>224</v>
      </c>
      <c r="H131" s="55" t="s">
        <v>1024</v>
      </c>
      <c r="N131" s="57">
        <v>397.08</v>
      </c>
      <c r="O131" s="58">
        <v>195.93</v>
      </c>
      <c r="P131" s="59">
        <v>111.81</v>
      </c>
      <c r="Q131" s="60">
        <v>24.2</v>
      </c>
      <c r="R131" s="61">
        <v>12.69</v>
      </c>
      <c r="S131" s="62">
        <v>89</v>
      </c>
    </row>
    <row r="132" spans="2:19" s="52" customFormat="1" ht="13.5">
      <c r="B132" s="52">
        <v>128</v>
      </c>
      <c r="E132" s="55">
        <v>303321</v>
      </c>
      <c r="F132" s="52" t="s">
        <v>87</v>
      </c>
      <c r="G132" s="56" t="s">
        <v>225</v>
      </c>
      <c r="H132" s="55" t="s">
        <v>1024</v>
      </c>
      <c r="N132" s="57" t="s">
        <v>86</v>
      </c>
      <c r="O132" s="58">
        <v>800.97</v>
      </c>
      <c r="P132" s="59">
        <v>310.95</v>
      </c>
      <c r="Q132" s="60">
        <v>173.2</v>
      </c>
      <c r="R132" s="61">
        <v>337.14</v>
      </c>
      <c r="S132" s="62">
        <v>89</v>
      </c>
    </row>
    <row r="133" spans="2:19" s="52" customFormat="1" ht="13.5">
      <c r="B133" s="52">
        <v>129</v>
      </c>
      <c r="E133" s="55">
        <v>304909</v>
      </c>
      <c r="F133" s="52" t="s">
        <v>87</v>
      </c>
      <c r="G133" s="56" t="s">
        <v>226</v>
      </c>
      <c r="H133" s="55" t="s">
        <v>1024</v>
      </c>
      <c r="N133" s="57" t="s">
        <v>86</v>
      </c>
      <c r="O133" s="58" t="s">
        <v>86</v>
      </c>
      <c r="P133" s="59" t="s">
        <v>86</v>
      </c>
      <c r="Q133" s="60">
        <v>121.07</v>
      </c>
      <c r="R133" s="61">
        <v>175.55</v>
      </c>
      <c r="S133" s="62">
        <v>89</v>
      </c>
    </row>
    <row r="134" spans="2:19" s="52" customFormat="1" ht="13.5">
      <c r="B134" s="52">
        <v>130</v>
      </c>
      <c r="E134" s="55">
        <v>304327</v>
      </c>
      <c r="F134" s="52" t="s">
        <v>87</v>
      </c>
      <c r="G134" s="56" t="s">
        <v>227</v>
      </c>
      <c r="H134" s="55" t="s">
        <v>1024</v>
      </c>
      <c r="N134" s="57" t="s">
        <v>86</v>
      </c>
      <c r="O134" s="58" t="s">
        <v>86</v>
      </c>
      <c r="P134" s="59" t="s">
        <v>86</v>
      </c>
      <c r="Q134" s="60" t="s">
        <v>86</v>
      </c>
      <c r="R134" s="61" t="s">
        <v>86</v>
      </c>
      <c r="S134" s="62">
        <v>89</v>
      </c>
    </row>
    <row r="135" spans="2:19" s="52" customFormat="1" ht="13.5">
      <c r="B135" s="52">
        <v>131</v>
      </c>
      <c r="E135" s="55">
        <v>303259</v>
      </c>
      <c r="F135" s="52" t="s">
        <v>87</v>
      </c>
      <c r="G135" s="56" t="s">
        <v>228</v>
      </c>
      <c r="H135" s="55" t="s">
        <v>1024</v>
      </c>
      <c r="N135" s="57">
        <v>520.77</v>
      </c>
      <c r="O135" s="58">
        <v>195.54</v>
      </c>
      <c r="P135" s="59">
        <v>106.22</v>
      </c>
      <c r="Q135" s="60">
        <v>39.58</v>
      </c>
      <c r="R135" s="61">
        <v>39.97</v>
      </c>
      <c r="S135" s="62">
        <v>89</v>
      </c>
    </row>
    <row r="136" spans="2:19" s="52" customFormat="1" ht="13.5">
      <c r="B136" s="52">
        <v>132</v>
      </c>
      <c r="E136" s="55">
        <v>304907</v>
      </c>
      <c r="F136" s="52" t="s">
        <v>87</v>
      </c>
      <c r="G136" s="56" t="s">
        <v>229</v>
      </c>
      <c r="H136" s="55" t="s">
        <v>1024</v>
      </c>
      <c r="N136" s="57" t="s">
        <v>86</v>
      </c>
      <c r="O136" s="58" t="s">
        <v>86</v>
      </c>
      <c r="P136" s="59">
        <v>418.32</v>
      </c>
      <c r="Q136" s="60">
        <v>201.22</v>
      </c>
      <c r="R136" s="61">
        <v>164.26</v>
      </c>
      <c r="S136" s="62">
        <v>89</v>
      </c>
    </row>
    <row r="137" spans="2:19" s="52" customFormat="1" ht="13.5">
      <c r="B137" s="52">
        <v>133</v>
      </c>
      <c r="E137" s="55">
        <v>303284</v>
      </c>
      <c r="F137" s="52" t="s">
        <v>87</v>
      </c>
      <c r="G137" s="56" t="s">
        <v>230</v>
      </c>
      <c r="H137" s="55" t="s">
        <v>1024</v>
      </c>
      <c r="N137" s="57" t="s">
        <v>86</v>
      </c>
      <c r="O137" s="58">
        <v>330.24</v>
      </c>
      <c r="P137" s="59">
        <v>247.56</v>
      </c>
      <c r="Q137" s="60">
        <v>76.05</v>
      </c>
      <c r="R137" s="61">
        <v>56.81</v>
      </c>
      <c r="S137" s="62">
        <v>89</v>
      </c>
    </row>
    <row r="138" spans="2:19" s="52" customFormat="1" ht="13.5">
      <c r="B138" s="52">
        <v>134</v>
      </c>
      <c r="E138" s="55">
        <v>6300306</v>
      </c>
      <c r="F138" s="52" t="s">
        <v>87</v>
      </c>
      <c r="G138" s="56" t="s">
        <v>231</v>
      </c>
      <c r="H138" s="55" t="s">
        <v>1024</v>
      </c>
      <c r="N138" s="57" t="s">
        <v>86</v>
      </c>
      <c r="O138" s="58" t="s">
        <v>86</v>
      </c>
      <c r="P138" s="59" t="s">
        <v>86</v>
      </c>
      <c r="Q138" s="60" t="s">
        <v>86</v>
      </c>
      <c r="R138" s="61" t="s">
        <v>86</v>
      </c>
      <c r="S138" s="62">
        <v>89</v>
      </c>
    </row>
    <row r="139" spans="2:19" s="52" customFormat="1" ht="13.5">
      <c r="B139" s="52">
        <v>135</v>
      </c>
      <c r="E139" s="55">
        <v>303315</v>
      </c>
      <c r="F139" s="52" t="s">
        <v>87</v>
      </c>
      <c r="G139" s="56" t="s">
        <v>232</v>
      </c>
      <c r="H139" s="55" t="s">
        <v>1024</v>
      </c>
      <c r="N139" s="57">
        <v>429.26</v>
      </c>
      <c r="O139" s="58">
        <v>370.22</v>
      </c>
      <c r="P139" s="59">
        <v>285.57</v>
      </c>
      <c r="Q139" s="60">
        <v>23.45</v>
      </c>
      <c r="R139" s="61">
        <v>30.3</v>
      </c>
      <c r="S139" s="62">
        <v>90</v>
      </c>
    </row>
    <row r="140" spans="2:19" s="52" customFormat="1" ht="13.5">
      <c r="B140" s="52">
        <v>136</v>
      </c>
      <c r="E140" s="55">
        <v>303367</v>
      </c>
      <c r="F140" s="52" t="s">
        <v>87</v>
      </c>
      <c r="G140" s="56" t="s">
        <v>233</v>
      </c>
      <c r="H140" s="55" t="s">
        <v>1024</v>
      </c>
      <c r="N140" s="57" t="s">
        <v>86</v>
      </c>
      <c r="O140" s="58">
        <v>679.46</v>
      </c>
      <c r="P140" s="59">
        <v>546.36</v>
      </c>
      <c r="Q140" s="60">
        <v>68.8</v>
      </c>
      <c r="R140" s="61">
        <v>62.8</v>
      </c>
      <c r="S140" s="62">
        <v>90</v>
      </c>
    </row>
    <row r="141" spans="2:19" s="52" customFormat="1" ht="13.5">
      <c r="B141" s="52">
        <v>137</v>
      </c>
      <c r="E141" s="55">
        <v>6300020</v>
      </c>
      <c r="F141" s="52" t="s">
        <v>87</v>
      </c>
      <c r="G141" s="56" t="s">
        <v>234</v>
      </c>
      <c r="H141" s="55" t="s">
        <v>1024</v>
      </c>
      <c r="N141" s="57" t="s">
        <v>86</v>
      </c>
      <c r="O141" s="58" t="s">
        <v>86</v>
      </c>
      <c r="P141" s="59" t="s">
        <v>86</v>
      </c>
      <c r="Q141" s="60">
        <v>248.77</v>
      </c>
      <c r="R141" s="61">
        <v>183.27</v>
      </c>
      <c r="S141" s="62">
        <v>90</v>
      </c>
    </row>
    <row r="142" spans="2:19" s="52" customFormat="1" ht="13.5">
      <c r="B142" s="52">
        <v>138</v>
      </c>
      <c r="E142" s="55">
        <v>6300327</v>
      </c>
      <c r="F142" s="52" t="s">
        <v>87</v>
      </c>
      <c r="G142" s="56" t="s">
        <v>235</v>
      </c>
      <c r="H142" s="55" t="s">
        <v>1024</v>
      </c>
      <c r="N142" s="57" t="s">
        <v>86</v>
      </c>
      <c r="O142" s="58" t="s">
        <v>86</v>
      </c>
      <c r="P142" s="59" t="s">
        <v>86</v>
      </c>
      <c r="Q142" s="60" t="s">
        <v>86</v>
      </c>
      <c r="R142" s="61" t="s">
        <v>86</v>
      </c>
      <c r="S142" s="62">
        <v>90</v>
      </c>
    </row>
    <row r="143" spans="2:19" s="52" customFormat="1" ht="13.5">
      <c r="B143" s="52">
        <v>139</v>
      </c>
      <c r="E143" s="55">
        <v>6300153</v>
      </c>
      <c r="F143" s="52" t="s">
        <v>87</v>
      </c>
      <c r="G143" s="56" t="s">
        <v>236</v>
      </c>
      <c r="H143" s="55" t="s">
        <v>1024</v>
      </c>
      <c r="N143" s="57" t="s">
        <v>86</v>
      </c>
      <c r="O143" s="58" t="s">
        <v>86</v>
      </c>
      <c r="P143" s="59" t="s">
        <v>86</v>
      </c>
      <c r="Q143" s="60">
        <v>212.47</v>
      </c>
      <c r="R143" s="61">
        <v>218.03</v>
      </c>
      <c r="S143" s="62">
        <v>90</v>
      </c>
    </row>
    <row r="144" spans="2:19" s="52" customFormat="1" ht="13.5">
      <c r="B144" s="52">
        <v>140</v>
      </c>
      <c r="E144" s="55">
        <v>6300099</v>
      </c>
      <c r="F144" s="52" t="s">
        <v>87</v>
      </c>
      <c r="G144" s="56" t="s">
        <v>237</v>
      </c>
      <c r="H144" s="55" t="s">
        <v>1024</v>
      </c>
      <c r="N144" s="57" t="s">
        <v>86</v>
      </c>
      <c r="O144" s="58" t="s">
        <v>86</v>
      </c>
      <c r="P144" s="59" t="s">
        <v>86</v>
      </c>
      <c r="Q144" s="60" t="s">
        <v>86</v>
      </c>
      <c r="R144" s="61">
        <v>315.68</v>
      </c>
      <c r="S144" s="62">
        <v>90</v>
      </c>
    </row>
    <row r="145" spans="2:19" s="52" customFormat="1" ht="13.5">
      <c r="B145" s="52">
        <v>141</v>
      </c>
      <c r="E145" s="55">
        <v>303450</v>
      </c>
      <c r="F145" s="52" t="s">
        <v>87</v>
      </c>
      <c r="G145" s="56" t="s">
        <v>238</v>
      </c>
      <c r="H145" s="55" t="s">
        <v>1024</v>
      </c>
      <c r="N145" s="57" t="s">
        <v>86</v>
      </c>
      <c r="O145" s="58">
        <v>200.08</v>
      </c>
      <c r="P145" s="59">
        <v>127.29</v>
      </c>
      <c r="Q145" s="60">
        <v>49.37</v>
      </c>
      <c r="R145" s="61">
        <v>51.33</v>
      </c>
      <c r="S145" s="62">
        <v>90</v>
      </c>
    </row>
    <row r="146" spans="2:19" s="52" customFormat="1" ht="13.5">
      <c r="B146" s="52">
        <v>142</v>
      </c>
      <c r="E146" s="55">
        <v>303464</v>
      </c>
      <c r="F146" s="52" t="s">
        <v>87</v>
      </c>
      <c r="G146" s="56" t="s">
        <v>239</v>
      </c>
      <c r="H146" s="55" t="s">
        <v>1024</v>
      </c>
      <c r="N146" s="57" t="s">
        <v>86</v>
      </c>
      <c r="O146" s="58">
        <v>516.33</v>
      </c>
      <c r="P146" s="59">
        <v>67.35</v>
      </c>
      <c r="Q146" s="60">
        <v>30.44</v>
      </c>
      <c r="R146" s="61">
        <v>27.9</v>
      </c>
      <c r="S146" s="62">
        <v>90</v>
      </c>
    </row>
    <row r="147" spans="2:19" s="52" customFormat="1" ht="13.5">
      <c r="B147" s="52">
        <v>143</v>
      </c>
      <c r="E147" s="55">
        <v>303322</v>
      </c>
      <c r="F147" s="52" t="s">
        <v>87</v>
      </c>
      <c r="G147" s="56" t="s">
        <v>240</v>
      </c>
      <c r="H147" s="55" t="s">
        <v>1024</v>
      </c>
      <c r="N147" s="57" t="s">
        <v>86</v>
      </c>
      <c r="O147" s="58">
        <v>158.73</v>
      </c>
      <c r="P147" s="59">
        <v>49.96</v>
      </c>
      <c r="Q147" s="60">
        <v>18.75</v>
      </c>
      <c r="R147" s="61">
        <v>29.05</v>
      </c>
      <c r="S147" s="62">
        <v>90</v>
      </c>
    </row>
    <row r="148" spans="2:19" s="52" customFormat="1" ht="13.5">
      <c r="B148" s="52">
        <v>144</v>
      </c>
      <c r="E148" s="55">
        <v>6300387</v>
      </c>
      <c r="F148" s="52" t="s">
        <v>87</v>
      </c>
      <c r="G148" s="56" t="s">
        <v>241</v>
      </c>
      <c r="H148" s="55" t="s">
        <v>1024</v>
      </c>
      <c r="N148" s="57" t="s">
        <v>86</v>
      </c>
      <c r="O148" s="58" t="s">
        <v>86</v>
      </c>
      <c r="P148" s="59" t="s">
        <v>86</v>
      </c>
      <c r="Q148" s="60" t="s">
        <v>86</v>
      </c>
      <c r="R148" s="61" t="s">
        <v>86</v>
      </c>
      <c r="S148" s="62">
        <v>90</v>
      </c>
    </row>
    <row r="149" spans="2:19" s="52" customFormat="1" ht="13.5">
      <c r="B149" s="52">
        <v>145</v>
      </c>
      <c r="E149" s="55">
        <v>303902</v>
      </c>
      <c r="F149" s="52" t="s">
        <v>87</v>
      </c>
      <c r="G149" s="56" t="s">
        <v>242</v>
      </c>
      <c r="H149" s="55" t="s">
        <v>1024</v>
      </c>
      <c r="N149" s="57" t="s">
        <v>86</v>
      </c>
      <c r="O149" s="58">
        <v>254.66</v>
      </c>
      <c r="P149" s="59">
        <v>130.85</v>
      </c>
      <c r="Q149" s="60">
        <v>67.97</v>
      </c>
      <c r="R149" s="61">
        <v>54.01</v>
      </c>
      <c r="S149" s="62">
        <v>90</v>
      </c>
    </row>
    <row r="150" spans="2:19" s="52" customFormat="1" ht="13.5">
      <c r="B150" s="52">
        <v>146</v>
      </c>
      <c r="E150" s="55">
        <v>304555</v>
      </c>
      <c r="F150" s="52" t="s">
        <v>87</v>
      </c>
      <c r="G150" s="56" t="s">
        <v>243</v>
      </c>
      <c r="H150" s="55" t="s">
        <v>1024</v>
      </c>
      <c r="N150" s="57" t="s">
        <v>86</v>
      </c>
      <c r="O150" s="58" t="s">
        <v>86</v>
      </c>
      <c r="P150" s="59" t="s">
        <v>86</v>
      </c>
      <c r="Q150" s="60" t="s">
        <v>86</v>
      </c>
      <c r="R150" s="61">
        <v>419.85</v>
      </c>
      <c r="S150" s="62">
        <v>90</v>
      </c>
    </row>
    <row r="151" spans="2:19" s="52" customFormat="1" ht="13.5">
      <c r="B151" s="52">
        <v>147</v>
      </c>
      <c r="E151" s="55">
        <v>303560</v>
      </c>
      <c r="F151" s="52" t="s">
        <v>87</v>
      </c>
      <c r="G151" s="56" t="s">
        <v>244</v>
      </c>
      <c r="H151" s="55" t="s">
        <v>1024</v>
      </c>
      <c r="N151" s="57" t="s">
        <v>86</v>
      </c>
      <c r="O151" s="58">
        <v>241.06</v>
      </c>
      <c r="P151" s="59">
        <v>84.49</v>
      </c>
      <c r="Q151" s="60">
        <v>49.84</v>
      </c>
      <c r="R151" s="61">
        <v>53.42</v>
      </c>
      <c r="S151" s="62">
        <v>90</v>
      </c>
    </row>
    <row r="152" spans="2:19" s="52" customFormat="1" ht="13.5">
      <c r="B152" s="52">
        <v>148</v>
      </c>
      <c r="E152" s="55">
        <v>6300017</v>
      </c>
      <c r="F152" s="52" t="s">
        <v>87</v>
      </c>
      <c r="G152" s="56" t="s">
        <v>245</v>
      </c>
      <c r="H152" s="55" t="s">
        <v>1024</v>
      </c>
      <c r="N152" s="57" t="s">
        <v>86</v>
      </c>
      <c r="O152" s="58" t="s">
        <v>86</v>
      </c>
      <c r="P152" s="59" t="s">
        <v>86</v>
      </c>
      <c r="Q152" s="60">
        <v>393.36</v>
      </c>
      <c r="R152" s="61">
        <v>730.75</v>
      </c>
      <c r="S152" s="62">
        <v>90</v>
      </c>
    </row>
    <row r="153" spans="2:19" s="52" customFormat="1" ht="13.5">
      <c r="B153" s="52">
        <v>149</v>
      </c>
      <c r="E153" s="55">
        <v>303517</v>
      </c>
      <c r="F153" s="52" t="s">
        <v>87</v>
      </c>
      <c r="G153" s="56" t="s">
        <v>246</v>
      </c>
      <c r="H153" s="55" t="s">
        <v>1024</v>
      </c>
      <c r="N153" s="57" t="s">
        <v>86</v>
      </c>
      <c r="O153" s="58">
        <v>366.39</v>
      </c>
      <c r="P153" s="59">
        <v>254.58</v>
      </c>
      <c r="Q153" s="60">
        <v>79.77</v>
      </c>
      <c r="R153" s="61">
        <v>51.82</v>
      </c>
      <c r="S153" s="62">
        <v>90</v>
      </c>
    </row>
    <row r="154" spans="2:19" s="52" customFormat="1" ht="13.5">
      <c r="B154" s="52">
        <v>150</v>
      </c>
      <c r="E154" s="55">
        <v>6300100</v>
      </c>
      <c r="F154" s="52" t="s">
        <v>87</v>
      </c>
      <c r="G154" s="56" t="s">
        <v>247</v>
      </c>
      <c r="H154" s="55" t="s">
        <v>1024</v>
      </c>
      <c r="N154" s="57" t="s">
        <v>86</v>
      </c>
      <c r="O154" s="58" t="s">
        <v>86</v>
      </c>
      <c r="P154" s="59" t="s">
        <v>86</v>
      </c>
      <c r="Q154" s="60">
        <v>246.88</v>
      </c>
      <c r="R154" s="61" t="s">
        <v>86</v>
      </c>
      <c r="S154" s="62">
        <v>90</v>
      </c>
    </row>
    <row r="155" spans="2:19" s="52" customFormat="1" ht="13.5">
      <c r="B155" s="52">
        <v>151</v>
      </c>
      <c r="E155" s="55">
        <v>303639</v>
      </c>
      <c r="F155" s="52" t="s">
        <v>87</v>
      </c>
      <c r="G155" s="56" t="s">
        <v>248</v>
      </c>
      <c r="H155" s="55" t="s">
        <v>1024</v>
      </c>
      <c r="N155" s="57" t="s">
        <v>86</v>
      </c>
      <c r="O155" s="58" t="s">
        <v>86</v>
      </c>
      <c r="P155" s="59">
        <v>999</v>
      </c>
      <c r="Q155" s="60">
        <v>420.03</v>
      </c>
      <c r="R155" s="61">
        <v>114.4</v>
      </c>
      <c r="S155" s="62">
        <v>90</v>
      </c>
    </row>
    <row r="156" spans="2:19" s="52" customFormat="1" ht="13.5">
      <c r="B156" s="52">
        <v>152</v>
      </c>
      <c r="E156" s="55">
        <v>6300338</v>
      </c>
      <c r="F156" s="52" t="s">
        <v>87</v>
      </c>
      <c r="G156" s="56" t="s">
        <v>249</v>
      </c>
      <c r="H156" s="55" t="s">
        <v>1024</v>
      </c>
      <c r="N156" s="57" t="s">
        <v>86</v>
      </c>
      <c r="O156" s="58" t="s">
        <v>86</v>
      </c>
      <c r="P156" s="59" t="s">
        <v>86</v>
      </c>
      <c r="Q156" s="60" t="s">
        <v>86</v>
      </c>
      <c r="R156" s="61" t="s">
        <v>86</v>
      </c>
      <c r="S156" s="62">
        <v>91</v>
      </c>
    </row>
    <row r="157" spans="2:19" s="52" customFormat="1" ht="13.5">
      <c r="B157" s="52">
        <v>153</v>
      </c>
      <c r="E157" s="55">
        <v>303571</v>
      </c>
      <c r="F157" s="52" t="s">
        <v>87</v>
      </c>
      <c r="G157" s="56" t="s">
        <v>250</v>
      </c>
      <c r="H157" s="55" t="s">
        <v>1024</v>
      </c>
      <c r="N157" s="57" t="s">
        <v>86</v>
      </c>
      <c r="O157" s="58">
        <v>180.85</v>
      </c>
      <c r="P157" s="59">
        <v>103.13</v>
      </c>
      <c r="Q157" s="60">
        <v>45.21</v>
      </c>
      <c r="R157" s="61">
        <v>50.27</v>
      </c>
      <c r="S157" s="62">
        <v>91</v>
      </c>
    </row>
    <row r="158" spans="2:19" s="52" customFormat="1" ht="13.5">
      <c r="B158" s="52">
        <v>154</v>
      </c>
      <c r="E158" s="55">
        <v>304628</v>
      </c>
      <c r="F158" s="52" t="s">
        <v>87</v>
      </c>
      <c r="G158" s="56" t="s">
        <v>251</v>
      </c>
      <c r="H158" s="55" t="s">
        <v>1024</v>
      </c>
      <c r="N158" s="57" t="s">
        <v>86</v>
      </c>
      <c r="O158" s="58">
        <v>352.81</v>
      </c>
      <c r="P158" s="59">
        <v>235.49</v>
      </c>
      <c r="Q158" s="60">
        <v>167.81</v>
      </c>
      <c r="R158" s="61">
        <v>324</v>
      </c>
      <c r="S158" s="62">
        <v>91</v>
      </c>
    </row>
    <row r="159" spans="2:19" s="52" customFormat="1" ht="13.5">
      <c r="B159" s="52">
        <v>155</v>
      </c>
      <c r="E159" s="55">
        <v>303677</v>
      </c>
      <c r="F159" s="52" t="s">
        <v>87</v>
      </c>
      <c r="G159" s="56" t="s">
        <v>252</v>
      </c>
      <c r="H159" s="55" t="s">
        <v>1024</v>
      </c>
      <c r="N159" s="57" t="s">
        <v>86</v>
      </c>
      <c r="O159" s="58">
        <v>734.43</v>
      </c>
      <c r="P159" s="59">
        <v>355.66</v>
      </c>
      <c r="Q159" s="60">
        <v>999</v>
      </c>
      <c r="R159" s="61">
        <v>241.53</v>
      </c>
      <c r="S159" s="62">
        <v>91</v>
      </c>
    </row>
    <row r="160" spans="2:19" s="52" customFormat="1" ht="13.5">
      <c r="B160" s="52">
        <v>156</v>
      </c>
      <c r="E160" s="55">
        <v>303678</v>
      </c>
      <c r="F160" s="52" t="s">
        <v>87</v>
      </c>
      <c r="G160" s="56" t="s">
        <v>253</v>
      </c>
      <c r="H160" s="55" t="s">
        <v>1024</v>
      </c>
      <c r="N160" s="57" t="s">
        <v>86</v>
      </c>
      <c r="O160" s="58">
        <v>526.5</v>
      </c>
      <c r="P160" s="59">
        <v>404.18</v>
      </c>
      <c r="Q160" s="60">
        <v>217.04</v>
      </c>
      <c r="R160" s="61">
        <v>256.96</v>
      </c>
      <c r="S160" s="62">
        <v>91</v>
      </c>
    </row>
    <row r="161" spans="2:19" s="52" customFormat="1" ht="13.5">
      <c r="B161" s="52">
        <v>157</v>
      </c>
      <c r="E161" s="55">
        <v>303679</v>
      </c>
      <c r="F161" s="52" t="s">
        <v>87</v>
      </c>
      <c r="G161" s="56" t="s">
        <v>254</v>
      </c>
      <c r="H161" s="55" t="s">
        <v>1024</v>
      </c>
      <c r="N161" s="57">
        <v>113.51</v>
      </c>
      <c r="O161" s="58">
        <v>106.63</v>
      </c>
      <c r="P161" s="59">
        <v>46.76</v>
      </c>
      <c r="Q161" s="60">
        <v>41.31</v>
      </c>
      <c r="R161" s="61">
        <v>42.97</v>
      </c>
      <c r="S161" s="62">
        <v>91</v>
      </c>
    </row>
    <row r="162" spans="2:19" s="52" customFormat="1" ht="13.5">
      <c r="B162" s="52">
        <v>158</v>
      </c>
      <c r="E162" s="55">
        <v>304554</v>
      </c>
      <c r="F162" s="52" t="s">
        <v>87</v>
      </c>
      <c r="G162" s="56" t="s">
        <v>255</v>
      </c>
      <c r="H162" s="55" t="s">
        <v>1024</v>
      </c>
      <c r="N162" s="57" t="s">
        <v>86</v>
      </c>
      <c r="O162" s="58">
        <v>347.88</v>
      </c>
      <c r="P162" s="59">
        <v>184.85</v>
      </c>
      <c r="Q162" s="60" t="s">
        <v>86</v>
      </c>
      <c r="R162" s="61" t="s">
        <v>86</v>
      </c>
      <c r="S162" s="62">
        <v>91</v>
      </c>
    </row>
    <row r="163" spans="2:19" s="52" customFormat="1" ht="13.5">
      <c r="B163" s="52">
        <v>159</v>
      </c>
      <c r="E163" s="55">
        <v>303684</v>
      </c>
      <c r="F163" s="52" t="s">
        <v>87</v>
      </c>
      <c r="G163" s="56" t="s">
        <v>256</v>
      </c>
      <c r="H163" s="55" t="s">
        <v>1024</v>
      </c>
      <c r="N163" s="57" t="s">
        <v>86</v>
      </c>
      <c r="O163" s="58">
        <v>218.15</v>
      </c>
      <c r="P163" s="59">
        <v>134.95</v>
      </c>
      <c r="Q163" s="60">
        <v>30.55</v>
      </c>
      <c r="R163" s="61">
        <v>44</v>
      </c>
      <c r="S163" s="62">
        <v>91</v>
      </c>
    </row>
    <row r="164" spans="2:19" s="52" customFormat="1" ht="13.5">
      <c r="B164" s="52">
        <v>160</v>
      </c>
      <c r="E164" s="55">
        <v>6300088</v>
      </c>
      <c r="F164" s="52" t="s">
        <v>87</v>
      </c>
      <c r="G164" s="56" t="s">
        <v>257</v>
      </c>
      <c r="H164" s="55" t="s">
        <v>1024</v>
      </c>
      <c r="N164" s="57" t="s">
        <v>86</v>
      </c>
      <c r="O164" s="58" t="s">
        <v>86</v>
      </c>
      <c r="P164" s="59">
        <v>391.9</v>
      </c>
      <c r="Q164" s="60">
        <v>326.56</v>
      </c>
      <c r="R164" s="61">
        <v>288.19</v>
      </c>
      <c r="S164" s="62">
        <v>91</v>
      </c>
    </row>
    <row r="165" spans="2:19" s="52" customFormat="1" ht="13.5">
      <c r="B165" s="52">
        <v>161</v>
      </c>
      <c r="E165" s="55">
        <v>6300025</v>
      </c>
      <c r="F165" s="52" t="s">
        <v>87</v>
      </c>
      <c r="G165" s="56" t="s">
        <v>258</v>
      </c>
      <c r="H165" s="55" t="s">
        <v>1024</v>
      </c>
      <c r="N165" s="57" t="s">
        <v>86</v>
      </c>
      <c r="O165" s="58" t="s">
        <v>86</v>
      </c>
      <c r="P165" s="59" t="s">
        <v>86</v>
      </c>
      <c r="Q165" s="60">
        <v>371.65</v>
      </c>
      <c r="R165" s="61">
        <v>376.4</v>
      </c>
      <c r="S165" s="62">
        <v>91</v>
      </c>
    </row>
    <row r="166" spans="2:19" s="52" customFormat="1" ht="13.5">
      <c r="B166" s="52">
        <v>162</v>
      </c>
      <c r="E166" s="55">
        <v>304414</v>
      </c>
      <c r="F166" s="52" t="s">
        <v>87</v>
      </c>
      <c r="G166" s="56" t="s">
        <v>259</v>
      </c>
      <c r="H166" s="55" t="s">
        <v>1024</v>
      </c>
      <c r="N166" s="57" t="s">
        <v>86</v>
      </c>
      <c r="O166" s="58" t="s">
        <v>86</v>
      </c>
      <c r="P166" s="59" t="s">
        <v>86</v>
      </c>
      <c r="Q166" s="60">
        <v>214.4</v>
      </c>
      <c r="R166" s="61" t="s">
        <v>86</v>
      </c>
      <c r="S166" s="62">
        <v>91</v>
      </c>
    </row>
    <row r="167" spans="2:19" s="52" customFormat="1" ht="13.5">
      <c r="B167" s="52">
        <v>163</v>
      </c>
      <c r="E167" s="55">
        <v>6300108</v>
      </c>
      <c r="F167" s="52" t="s">
        <v>87</v>
      </c>
      <c r="G167" s="56" t="s">
        <v>260</v>
      </c>
      <c r="H167" s="55" t="s">
        <v>1024</v>
      </c>
      <c r="N167" s="57" t="s">
        <v>86</v>
      </c>
      <c r="O167" s="58" t="s">
        <v>86</v>
      </c>
      <c r="P167" s="59" t="s">
        <v>86</v>
      </c>
      <c r="Q167" s="60">
        <v>247.48</v>
      </c>
      <c r="R167" s="61" t="s">
        <v>86</v>
      </c>
      <c r="S167" s="62">
        <v>91</v>
      </c>
    </row>
    <row r="168" spans="2:19" s="52" customFormat="1" ht="13.5">
      <c r="B168" s="52">
        <v>164</v>
      </c>
      <c r="E168" s="55">
        <v>303694</v>
      </c>
      <c r="F168" s="52" t="s">
        <v>87</v>
      </c>
      <c r="G168" s="56" t="s">
        <v>261</v>
      </c>
      <c r="H168" s="55" t="s">
        <v>1024</v>
      </c>
      <c r="N168" s="57" t="s">
        <v>86</v>
      </c>
      <c r="O168" s="58" t="s">
        <v>86</v>
      </c>
      <c r="P168" s="59" t="s">
        <v>86</v>
      </c>
      <c r="Q168" s="60" t="s">
        <v>86</v>
      </c>
      <c r="R168" s="61" t="s">
        <v>86</v>
      </c>
      <c r="S168" s="62">
        <v>91</v>
      </c>
    </row>
    <row r="169" spans="2:19" s="52" customFormat="1" ht="13.5">
      <c r="B169" s="52">
        <v>165</v>
      </c>
      <c r="E169" s="55">
        <v>6300048</v>
      </c>
      <c r="F169" s="52" t="s">
        <v>87</v>
      </c>
      <c r="G169" s="56" t="s">
        <v>262</v>
      </c>
      <c r="H169" s="55" t="s">
        <v>1024</v>
      </c>
      <c r="N169" s="57" t="s">
        <v>86</v>
      </c>
      <c r="O169" s="58" t="s">
        <v>86</v>
      </c>
      <c r="P169" s="59" t="s">
        <v>86</v>
      </c>
      <c r="Q169" s="60" t="s">
        <v>86</v>
      </c>
      <c r="R169" s="61" t="s">
        <v>86</v>
      </c>
      <c r="S169" s="62">
        <v>91</v>
      </c>
    </row>
    <row r="170" spans="2:19" s="52" customFormat="1" ht="13.5">
      <c r="B170" s="52">
        <v>166</v>
      </c>
      <c r="E170" s="55">
        <v>303837</v>
      </c>
      <c r="F170" s="52" t="s">
        <v>87</v>
      </c>
      <c r="G170" s="56" t="s">
        <v>263</v>
      </c>
      <c r="H170" s="55" t="s">
        <v>1024</v>
      </c>
      <c r="N170" s="57" t="s">
        <v>86</v>
      </c>
      <c r="O170" s="58" t="s">
        <v>86</v>
      </c>
      <c r="P170" s="59" t="s">
        <v>86</v>
      </c>
      <c r="Q170" s="60" t="s">
        <v>86</v>
      </c>
      <c r="R170" s="61" t="s">
        <v>86</v>
      </c>
      <c r="S170" s="62">
        <v>91</v>
      </c>
    </row>
    <row r="171" spans="2:19" s="52" customFormat="1" ht="13.5">
      <c r="B171" s="52">
        <v>167</v>
      </c>
      <c r="E171" s="55">
        <v>303583</v>
      </c>
      <c r="F171" s="52" t="s">
        <v>87</v>
      </c>
      <c r="G171" s="56" t="s">
        <v>264</v>
      </c>
      <c r="H171" s="55" t="s">
        <v>1024</v>
      </c>
      <c r="N171" s="57" t="s">
        <v>86</v>
      </c>
      <c r="O171" s="58">
        <v>163.24</v>
      </c>
      <c r="P171" s="59">
        <v>69.92</v>
      </c>
      <c r="Q171" s="60">
        <v>43.07</v>
      </c>
      <c r="R171" s="61">
        <v>52.14</v>
      </c>
      <c r="S171" s="62">
        <v>91</v>
      </c>
    </row>
    <row r="172" spans="2:19" s="52" customFormat="1" ht="13.5">
      <c r="B172" s="52">
        <v>168</v>
      </c>
      <c r="E172" s="55">
        <v>303843</v>
      </c>
      <c r="F172" s="52" t="s">
        <v>87</v>
      </c>
      <c r="G172" s="56" t="s">
        <v>265</v>
      </c>
      <c r="H172" s="55" t="s">
        <v>1024</v>
      </c>
      <c r="N172" s="57" t="s">
        <v>86</v>
      </c>
      <c r="O172" s="58">
        <v>388.88</v>
      </c>
      <c r="P172" s="59">
        <v>241.28</v>
      </c>
      <c r="Q172" s="60">
        <v>54.36</v>
      </c>
      <c r="R172" s="61">
        <v>107.93</v>
      </c>
      <c r="S172" s="62">
        <v>91</v>
      </c>
    </row>
    <row r="173" spans="2:19" s="52" customFormat="1" ht="13.5">
      <c r="B173" s="52">
        <v>169</v>
      </c>
      <c r="E173" s="55">
        <v>304201</v>
      </c>
      <c r="F173" s="52" t="s">
        <v>87</v>
      </c>
      <c r="G173" s="56" t="s">
        <v>266</v>
      </c>
      <c r="H173" s="55" t="s">
        <v>1024</v>
      </c>
      <c r="N173" s="57" t="s">
        <v>86</v>
      </c>
      <c r="O173" s="58" t="s">
        <v>86</v>
      </c>
      <c r="P173" s="59">
        <v>999</v>
      </c>
      <c r="Q173" s="60">
        <v>169.12</v>
      </c>
      <c r="R173" s="61">
        <v>125.44</v>
      </c>
      <c r="S173" s="62">
        <v>91</v>
      </c>
    </row>
    <row r="174" spans="2:19" s="52" customFormat="1" ht="13.5">
      <c r="B174" s="52">
        <v>170</v>
      </c>
      <c r="E174" s="55">
        <v>6300046</v>
      </c>
      <c r="F174" s="52" t="s">
        <v>87</v>
      </c>
      <c r="G174" s="56" t="s">
        <v>267</v>
      </c>
      <c r="H174" s="55" t="s">
        <v>1024</v>
      </c>
      <c r="N174" s="57" t="s">
        <v>86</v>
      </c>
      <c r="O174" s="58" t="s">
        <v>86</v>
      </c>
      <c r="P174" s="59" t="s">
        <v>86</v>
      </c>
      <c r="Q174" s="60" t="s">
        <v>86</v>
      </c>
      <c r="R174" s="61" t="s">
        <v>86</v>
      </c>
      <c r="S174" s="62">
        <v>91</v>
      </c>
    </row>
    <row r="175" spans="2:19" s="52" customFormat="1" ht="13.5">
      <c r="B175" s="52">
        <v>171</v>
      </c>
      <c r="E175" s="55">
        <v>303975</v>
      </c>
      <c r="F175" s="52" t="s">
        <v>87</v>
      </c>
      <c r="G175" s="56" t="s">
        <v>268</v>
      </c>
      <c r="H175" s="55" t="s">
        <v>1024</v>
      </c>
      <c r="N175" s="57" t="s">
        <v>86</v>
      </c>
      <c r="O175" s="58" t="s">
        <v>86</v>
      </c>
      <c r="P175" s="59" t="s">
        <v>86</v>
      </c>
      <c r="Q175" s="60">
        <v>658.3</v>
      </c>
      <c r="R175" s="61">
        <v>174.9</v>
      </c>
      <c r="S175" s="62">
        <v>91</v>
      </c>
    </row>
    <row r="176" spans="2:19" s="52" customFormat="1" ht="13.5">
      <c r="B176" s="52">
        <v>172</v>
      </c>
      <c r="E176" s="55">
        <v>303696</v>
      </c>
      <c r="F176" s="52" t="s">
        <v>87</v>
      </c>
      <c r="G176" s="56" t="s">
        <v>269</v>
      </c>
      <c r="H176" s="55" t="s">
        <v>1024</v>
      </c>
      <c r="N176" s="57" t="s">
        <v>86</v>
      </c>
      <c r="O176" s="58">
        <v>523.38</v>
      </c>
      <c r="P176" s="59">
        <v>175.12</v>
      </c>
      <c r="Q176" s="60">
        <v>18.72</v>
      </c>
      <c r="R176" s="61">
        <v>12.01</v>
      </c>
      <c r="S176" s="62">
        <v>91</v>
      </c>
    </row>
    <row r="177" spans="2:19" s="52" customFormat="1" ht="13.5">
      <c r="B177" s="52">
        <v>173</v>
      </c>
      <c r="E177" s="55">
        <v>303853</v>
      </c>
      <c r="F177" s="52" t="s">
        <v>87</v>
      </c>
      <c r="G177" s="56" t="s">
        <v>270</v>
      </c>
      <c r="H177" s="55" t="s">
        <v>1024</v>
      </c>
      <c r="N177" s="57" t="s">
        <v>86</v>
      </c>
      <c r="O177" s="58">
        <v>221.4</v>
      </c>
      <c r="P177" s="59">
        <v>146.47</v>
      </c>
      <c r="Q177" s="60">
        <v>94.21</v>
      </c>
      <c r="R177" s="61">
        <v>92.09</v>
      </c>
      <c r="S177" s="62">
        <v>91</v>
      </c>
    </row>
    <row r="178" spans="2:19" s="52" customFormat="1" ht="13.5">
      <c r="B178" s="52">
        <v>174</v>
      </c>
      <c r="E178" s="55">
        <v>303707</v>
      </c>
      <c r="F178" s="52" t="s">
        <v>87</v>
      </c>
      <c r="G178" s="56" t="s">
        <v>271</v>
      </c>
      <c r="H178" s="55" t="s">
        <v>1024</v>
      </c>
      <c r="N178" s="57" t="s">
        <v>86</v>
      </c>
      <c r="O178" s="58">
        <v>165.36</v>
      </c>
      <c r="P178" s="59">
        <v>85.39</v>
      </c>
      <c r="Q178" s="60">
        <v>35.29</v>
      </c>
      <c r="R178" s="61">
        <v>33.64</v>
      </c>
      <c r="S178" s="62">
        <v>91</v>
      </c>
    </row>
    <row r="179" spans="2:19" s="52" customFormat="1" ht="13.5">
      <c r="B179" s="52">
        <v>175</v>
      </c>
      <c r="E179" s="55">
        <v>303591</v>
      </c>
      <c r="F179" s="52" t="s">
        <v>87</v>
      </c>
      <c r="G179" s="56" t="s">
        <v>272</v>
      </c>
      <c r="H179" s="55" t="s">
        <v>1024</v>
      </c>
      <c r="N179" s="57" t="s">
        <v>86</v>
      </c>
      <c r="O179" s="58">
        <v>178.32</v>
      </c>
      <c r="P179" s="59">
        <v>92.67</v>
      </c>
      <c r="Q179" s="60">
        <v>46.23</v>
      </c>
      <c r="R179" s="61">
        <v>42.64</v>
      </c>
      <c r="S179" s="62">
        <v>91</v>
      </c>
    </row>
    <row r="180" spans="2:19" s="52" customFormat="1" ht="13.5">
      <c r="B180" s="52">
        <v>176</v>
      </c>
      <c r="E180" s="55">
        <v>304239</v>
      </c>
      <c r="F180" s="52" t="s">
        <v>87</v>
      </c>
      <c r="G180" s="56" t="s">
        <v>273</v>
      </c>
      <c r="H180" s="55" t="s">
        <v>1024</v>
      </c>
      <c r="N180" s="57" t="s">
        <v>86</v>
      </c>
      <c r="O180" s="58" t="s">
        <v>86</v>
      </c>
      <c r="P180" s="59" t="s">
        <v>86</v>
      </c>
      <c r="Q180" s="60" t="s">
        <v>86</v>
      </c>
      <c r="R180" s="61" t="s">
        <v>86</v>
      </c>
      <c r="S180" s="62">
        <v>91</v>
      </c>
    </row>
    <row r="181" spans="2:19" s="52" customFormat="1" ht="13.5">
      <c r="B181" s="52">
        <v>177</v>
      </c>
      <c r="E181" s="55">
        <v>6300282</v>
      </c>
      <c r="F181" s="52" t="s">
        <v>87</v>
      </c>
      <c r="G181" s="56" t="s">
        <v>274</v>
      </c>
      <c r="H181" s="55" t="s">
        <v>1024</v>
      </c>
      <c r="N181" s="57" t="s">
        <v>86</v>
      </c>
      <c r="O181" s="58" t="s">
        <v>86</v>
      </c>
      <c r="P181" s="59" t="s">
        <v>86</v>
      </c>
      <c r="Q181" s="60" t="s">
        <v>86</v>
      </c>
      <c r="R181" s="61" t="s">
        <v>86</v>
      </c>
      <c r="S181" s="62">
        <v>91</v>
      </c>
    </row>
    <row r="182" spans="2:19" s="52" customFormat="1" ht="13.5">
      <c r="B182" s="52">
        <v>178</v>
      </c>
      <c r="E182" s="55">
        <v>304039</v>
      </c>
      <c r="F182" s="52" t="s">
        <v>87</v>
      </c>
      <c r="G182" s="56" t="s">
        <v>275</v>
      </c>
      <c r="H182" s="55" t="s">
        <v>1024</v>
      </c>
      <c r="N182" s="57" t="s">
        <v>86</v>
      </c>
      <c r="O182" s="58" t="s">
        <v>86</v>
      </c>
      <c r="P182" s="59">
        <v>999</v>
      </c>
      <c r="Q182" s="60">
        <v>175.04</v>
      </c>
      <c r="R182" s="61">
        <v>308.19</v>
      </c>
      <c r="S182" s="62">
        <v>91</v>
      </c>
    </row>
    <row r="183" spans="2:19" s="52" customFormat="1" ht="13.5">
      <c r="B183" s="52">
        <v>179</v>
      </c>
      <c r="E183" s="55">
        <v>304095</v>
      </c>
      <c r="F183" s="52" t="s">
        <v>87</v>
      </c>
      <c r="G183" s="56" t="s">
        <v>276</v>
      </c>
      <c r="H183" s="55" t="s">
        <v>1024</v>
      </c>
      <c r="N183" s="57" t="s">
        <v>86</v>
      </c>
      <c r="O183" s="58" t="s">
        <v>86</v>
      </c>
      <c r="P183" s="59" t="s">
        <v>86</v>
      </c>
      <c r="Q183" s="60" t="s">
        <v>86</v>
      </c>
      <c r="R183" s="61" t="s">
        <v>86</v>
      </c>
      <c r="S183" s="62">
        <v>91</v>
      </c>
    </row>
    <row r="184" spans="2:19" s="52" customFormat="1" ht="13.5">
      <c r="B184" s="52">
        <v>180</v>
      </c>
      <c r="E184" s="55">
        <v>303717</v>
      </c>
      <c r="F184" s="52" t="s">
        <v>87</v>
      </c>
      <c r="G184" s="56" t="s">
        <v>277</v>
      </c>
      <c r="H184" s="55" t="s">
        <v>1024</v>
      </c>
      <c r="N184" s="57" t="s">
        <v>86</v>
      </c>
      <c r="O184" s="58">
        <v>266.36</v>
      </c>
      <c r="P184" s="59">
        <v>187.72</v>
      </c>
      <c r="Q184" s="60">
        <v>234.32</v>
      </c>
      <c r="R184" s="61">
        <v>138.97</v>
      </c>
      <c r="S184" s="62">
        <v>91</v>
      </c>
    </row>
    <row r="185" spans="2:19" s="52" customFormat="1" ht="13.5">
      <c r="B185" s="52">
        <v>181</v>
      </c>
      <c r="E185" s="55">
        <v>6300363</v>
      </c>
      <c r="F185" s="52" t="s">
        <v>87</v>
      </c>
      <c r="G185" s="56" t="s">
        <v>278</v>
      </c>
      <c r="H185" s="55" t="s">
        <v>1024</v>
      </c>
      <c r="N185" s="57" t="s">
        <v>86</v>
      </c>
      <c r="O185" s="58" t="s">
        <v>86</v>
      </c>
      <c r="P185" s="59" t="s">
        <v>86</v>
      </c>
      <c r="Q185" s="60" t="s">
        <v>86</v>
      </c>
      <c r="R185" s="61" t="s">
        <v>86</v>
      </c>
      <c r="S185" s="62">
        <v>91</v>
      </c>
    </row>
    <row r="186" spans="2:19" s="52" customFormat="1" ht="13.5">
      <c r="B186" s="52">
        <v>182</v>
      </c>
      <c r="E186" s="55">
        <v>303721</v>
      </c>
      <c r="F186" s="52" t="s">
        <v>87</v>
      </c>
      <c r="G186" s="56" t="s">
        <v>279</v>
      </c>
      <c r="H186" s="55" t="s">
        <v>1024</v>
      </c>
      <c r="N186" s="57" t="s">
        <v>86</v>
      </c>
      <c r="O186" s="58">
        <v>333.82</v>
      </c>
      <c r="P186" s="59">
        <v>232.2</v>
      </c>
      <c r="Q186" s="60">
        <v>42.58</v>
      </c>
      <c r="R186" s="61">
        <v>53.05</v>
      </c>
      <c r="S186" s="62">
        <v>91</v>
      </c>
    </row>
    <row r="187" spans="2:19" s="52" customFormat="1" ht="13.5">
      <c r="B187" s="52">
        <v>183</v>
      </c>
      <c r="E187" s="55">
        <v>303870</v>
      </c>
      <c r="F187" s="52" t="s">
        <v>87</v>
      </c>
      <c r="G187" s="56" t="s">
        <v>280</v>
      </c>
      <c r="H187" s="55" t="s">
        <v>1024</v>
      </c>
      <c r="N187" s="57" t="s">
        <v>86</v>
      </c>
      <c r="O187" s="58">
        <v>610.11</v>
      </c>
      <c r="P187" s="59">
        <v>511.6</v>
      </c>
      <c r="Q187" s="60">
        <v>64.63</v>
      </c>
      <c r="R187" s="61">
        <v>87.54</v>
      </c>
      <c r="S187" s="62">
        <v>91</v>
      </c>
    </row>
    <row r="188" spans="2:19" s="52" customFormat="1" ht="13.5">
      <c r="B188" s="52">
        <v>184</v>
      </c>
      <c r="E188" s="55">
        <v>303650</v>
      </c>
      <c r="F188" s="52" t="s">
        <v>87</v>
      </c>
      <c r="G188" s="56" t="s">
        <v>281</v>
      </c>
      <c r="H188" s="55" t="s">
        <v>1024</v>
      </c>
      <c r="N188" s="57" t="s">
        <v>86</v>
      </c>
      <c r="O188" s="58">
        <v>638.37</v>
      </c>
      <c r="P188" s="59">
        <v>486.81</v>
      </c>
      <c r="Q188" s="60">
        <v>67.03</v>
      </c>
      <c r="R188" s="61">
        <v>73.9</v>
      </c>
      <c r="S188" s="62">
        <v>91</v>
      </c>
    </row>
    <row r="189" spans="2:19" s="52" customFormat="1" ht="13.5">
      <c r="B189" s="52">
        <v>185</v>
      </c>
      <c r="E189" s="55">
        <v>303937</v>
      </c>
      <c r="F189" s="52" t="s">
        <v>87</v>
      </c>
      <c r="G189" s="56" t="s">
        <v>282</v>
      </c>
      <c r="H189" s="55" t="s">
        <v>1024</v>
      </c>
      <c r="N189" s="57" t="s">
        <v>86</v>
      </c>
      <c r="O189" s="58">
        <v>839.82</v>
      </c>
      <c r="P189" s="59">
        <v>335.52</v>
      </c>
      <c r="Q189" s="60">
        <v>81.49</v>
      </c>
      <c r="R189" s="61">
        <v>251.28</v>
      </c>
      <c r="S189" s="62">
        <v>91</v>
      </c>
    </row>
    <row r="190" spans="2:19" s="52" customFormat="1" ht="13.5">
      <c r="B190" s="52">
        <v>186</v>
      </c>
      <c r="E190" s="55">
        <v>6300359</v>
      </c>
      <c r="F190" s="52" t="s">
        <v>87</v>
      </c>
      <c r="G190" s="56" t="s">
        <v>283</v>
      </c>
      <c r="H190" s="55" t="s">
        <v>1024</v>
      </c>
      <c r="N190" s="57" t="s">
        <v>86</v>
      </c>
      <c r="O190" s="58" t="s">
        <v>86</v>
      </c>
      <c r="P190" s="59" t="s">
        <v>86</v>
      </c>
      <c r="Q190" s="60" t="s">
        <v>86</v>
      </c>
      <c r="R190" s="61" t="s">
        <v>86</v>
      </c>
      <c r="S190" s="62">
        <v>91</v>
      </c>
    </row>
    <row r="191" spans="2:19" s="52" customFormat="1" ht="13.5">
      <c r="B191" s="52">
        <v>187</v>
      </c>
      <c r="E191" s="55">
        <v>303604</v>
      </c>
      <c r="F191" s="52" t="s">
        <v>87</v>
      </c>
      <c r="G191" s="56" t="s">
        <v>284</v>
      </c>
      <c r="H191" s="55" t="s">
        <v>1024</v>
      </c>
      <c r="N191" s="57" t="s">
        <v>86</v>
      </c>
      <c r="O191" s="58" t="s">
        <v>86</v>
      </c>
      <c r="P191" s="59" t="s">
        <v>86</v>
      </c>
      <c r="Q191" s="60">
        <v>999</v>
      </c>
      <c r="R191" s="61">
        <v>82.72</v>
      </c>
      <c r="S191" s="62">
        <v>91</v>
      </c>
    </row>
    <row r="192" spans="2:19" s="52" customFormat="1" ht="13.5">
      <c r="B192" s="52">
        <v>188</v>
      </c>
      <c r="E192" s="55">
        <v>303605</v>
      </c>
      <c r="F192" s="52" t="s">
        <v>87</v>
      </c>
      <c r="G192" s="56" t="s">
        <v>285</v>
      </c>
      <c r="H192" s="55" t="s">
        <v>1024</v>
      </c>
      <c r="N192" s="57" t="s">
        <v>86</v>
      </c>
      <c r="O192" s="58">
        <v>565.96</v>
      </c>
      <c r="P192" s="59">
        <v>153.25</v>
      </c>
      <c r="Q192" s="60">
        <v>71.72</v>
      </c>
      <c r="R192" s="61">
        <v>71.76</v>
      </c>
      <c r="S192" s="62">
        <v>91</v>
      </c>
    </row>
    <row r="193" spans="2:19" s="52" customFormat="1" ht="13.5">
      <c r="B193" s="52">
        <v>189</v>
      </c>
      <c r="E193" s="55">
        <v>6300372</v>
      </c>
      <c r="F193" s="52" t="s">
        <v>87</v>
      </c>
      <c r="G193" s="56" t="s">
        <v>286</v>
      </c>
      <c r="H193" s="55" t="s">
        <v>1024</v>
      </c>
      <c r="N193" s="57" t="s">
        <v>86</v>
      </c>
      <c r="O193" s="58" t="s">
        <v>86</v>
      </c>
      <c r="P193" s="59" t="s">
        <v>86</v>
      </c>
      <c r="Q193" s="60" t="s">
        <v>86</v>
      </c>
      <c r="R193" s="61" t="s">
        <v>86</v>
      </c>
      <c r="S193" s="62">
        <v>91</v>
      </c>
    </row>
    <row r="194" spans="2:19" s="52" customFormat="1" ht="13.5">
      <c r="B194" s="52">
        <v>190</v>
      </c>
      <c r="E194" s="55">
        <v>304964</v>
      </c>
      <c r="F194" s="52" t="s">
        <v>87</v>
      </c>
      <c r="G194" s="56" t="s">
        <v>287</v>
      </c>
      <c r="H194" s="55" t="s">
        <v>1024</v>
      </c>
      <c r="N194" s="57" t="s">
        <v>86</v>
      </c>
      <c r="O194" s="58" t="s">
        <v>86</v>
      </c>
      <c r="P194" s="59" t="s">
        <v>86</v>
      </c>
      <c r="Q194" s="60" t="s">
        <v>86</v>
      </c>
      <c r="R194" s="61" t="s">
        <v>86</v>
      </c>
      <c r="S194" s="62">
        <v>91</v>
      </c>
    </row>
    <row r="195" spans="2:19" s="52" customFormat="1" ht="13.5">
      <c r="B195" s="52">
        <v>191</v>
      </c>
      <c r="E195" s="55">
        <v>303893</v>
      </c>
      <c r="F195" s="52" t="s">
        <v>87</v>
      </c>
      <c r="G195" s="56" t="s">
        <v>288</v>
      </c>
      <c r="H195" s="55" t="s">
        <v>1024</v>
      </c>
      <c r="N195" s="57" t="s">
        <v>86</v>
      </c>
      <c r="O195" s="58" t="s">
        <v>86</v>
      </c>
      <c r="P195" s="59" t="s">
        <v>86</v>
      </c>
      <c r="Q195" s="60" t="s">
        <v>86</v>
      </c>
      <c r="R195" s="61" t="s">
        <v>86</v>
      </c>
      <c r="S195" s="62">
        <v>91</v>
      </c>
    </row>
    <row r="196" spans="2:19" s="52" customFormat="1" ht="13.5">
      <c r="B196" s="52">
        <v>192</v>
      </c>
      <c r="E196" s="55">
        <v>303752</v>
      </c>
      <c r="F196" s="52" t="s">
        <v>87</v>
      </c>
      <c r="G196" s="56" t="s">
        <v>289</v>
      </c>
      <c r="H196" s="55" t="s">
        <v>1024</v>
      </c>
      <c r="N196" s="57" t="s">
        <v>86</v>
      </c>
      <c r="O196" s="58">
        <v>244.95</v>
      </c>
      <c r="P196" s="59">
        <v>104.75</v>
      </c>
      <c r="Q196" s="60">
        <v>46</v>
      </c>
      <c r="R196" s="61">
        <v>49.51</v>
      </c>
      <c r="S196" s="62">
        <v>91</v>
      </c>
    </row>
    <row r="197" spans="2:19" s="52" customFormat="1" ht="13.5">
      <c r="B197" s="52">
        <v>193</v>
      </c>
      <c r="E197" s="55">
        <v>303613</v>
      </c>
      <c r="F197" s="52" t="s">
        <v>87</v>
      </c>
      <c r="G197" s="56" t="s">
        <v>290</v>
      </c>
      <c r="H197" s="55" t="s">
        <v>1024</v>
      </c>
      <c r="N197" s="57" t="s">
        <v>86</v>
      </c>
      <c r="O197" s="58">
        <v>262.79</v>
      </c>
      <c r="P197" s="59">
        <v>87.41</v>
      </c>
      <c r="Q197" s="60">
        <v>47.55</v>
      </c>
      <c r="R197" s="61">
        <v>63.6</v>
      </c>
      <c r="S197" s="62">
        <v>91</v>
      </c>
    </row>
    <row r="198" spans="2:19" s="52" customFormat="1" ht="13.5">
      <c r="B198" s="52">
        <v>194</v>
      </c>
      <c r="E198" s="55">
        <v>303758</v>
      </c>
      <c r="F198" s="52" t="s">
        <v>87</v>
      </c>
      <c r="G198" s="56" t="s">
        <v>291</v>
      </c>
      <c r="H198" s="55" t="s">
        <v>1024</v>
      </c>
      <c r="N198" s="57">
        <v>106.11</v>
      </c>
      <c r="O198" s="58">
        <v>47.14</v>
      </c>
      <c r="P198" s="59">
        <v>48.02</v>
      </c>
      <c r="Q198" s="60">
        <v>56.38</v>
      </c>
      <c r="R198" s="61">
        <v>55.96</v>
      </c>
      <c r="S198" s="62">
        <v>91</v>
      </c>
    </row>
    <row r="199" spans="2:19" s="52" customFormat="1" ht="13.5">
      <c r="B199" s="52">
        <v>195</v>
      </c>
      <c r="E199" s="55">
        <v>303760</v>
      </c>
      <c r="F199" s="52" t="s">
        <v>87</v>
      </c>
      <c r="G199" s="56" t="s">
        <v>292</v>
      </c>
      <c r="H199" s="55" t="s">
        <v>1024</v>
      </c>
      <c r="N199" s="57" t="s">
        <v>86</v>
      </c>
      <c r="O199" s="58">
        <v>255.89</v>
      </c>
      <c r="P199" s="59">
        <v>166.9</v>
      </c>
      <c r="Q199" s="60">
        <v>44.63</v>
      </c>
      <c r="R199" s="61">
        <v>53.02</v>
      </c>
      <c r="S199" s="62">
        <v>91</v>
      </c>
    </row>
    <row r="200" spans="2:19" s="52" customFormat="1" ht="13.5">
      <c r="B200" s="52">
        <v>196</v>
      </c>
      <c r="E200" s="55">
        <v>303761</v>
      </c>
      <c r="F200" s="52" t="s">
        <v>87</v>
      </c>
      <c r="G200" s="56" t="s">
        <v>293</v>
      </c>
      <c r="H200" s="55" t="s">
        <v>1024</v>
      </c>
      <c r="N200" s="57" t="s">
        <v>86</v>
      </c>
      <c r="O200" s="58">
        <v>172.11</v>
      </c>
      <c r="P200" s="59">
        <v>90.62</v>
      </c>
      <c r="Q200" s="60">
        <v>41.27</v>
      </c>
      <c r="R200" s="61">
        <v>35.82</v>
      </c>
      <c r="S200" s="62">
        <v>91</v>
      </c>
    </row>
    <row r="201" spans="2:19" s="52" customFormat="1" ht="13.5">
      <c r="B201" s="52">
        <v>197</v>
      </c>
      <c r="E201" s="55">
        <v>303625</v>
      </c>
      <c r="F201" s="52" t="s">
        <v>87</v>
      </c>
      <c r="G201" s="56" t="s">
        <v>294</v>
      </c>
      <c r="H201" s="55" t="s">
        <v>1024</v>
      </c>
      <c r="N201" s="57" t="s">
        <v>86</v>
      </c>
      <c r="O201" s="58">
        <v>194.66</v>
      </c>
      <c r="P201" s="59">
        <v>119.25</v>
      </c>
      <c r="Q201" s="60">
        <v>69.56</v>
      </c>
      <c r="R201" s="61">
        <v>61.31</v>
      </c>
      <c r="S201" s="62">
        <v>91</v>
      </c>
    </row>
    <row r="202" spans="2:19" s="52" customFormat="1" ht="13.5">
      <c r="B202" s="52">
        <v>198</v>
      </c>
      <c r="E202" s="55">
        <v>303803</v>
      </c>
      <c r="F202" s="52" t="s">
        <v>87</v>
      </c>
      <c r="G202" s="56" t="s">
        <v>295</v>
      </c>
      <c r="H202" s="55" t="s">
        <v>1024</v>
      </c>
      <c r="N202" s="57" t="s">
        <v>86</v>
      </c>
      <c r="O202" s="58">
        <v>751.68</v>
      </c>
      <c r="P202" s="59">
        <v>930.33</v>
      </c>
      <c r="Q202" s="60">
        <v>154.04</v>
      </c>
      <c r="R202" s="61">
        <v>306.5</v>
      </c>
      <c r="S202" s="62">
        <v>91</v>
      </c>
    </row>
    <row r="203" spans="2:19" s="52" customFormat="1" ht="13.5">
      <c r="B203" s="52">
        <v>199</v>
      </c>
      <c r="E203" s="55">
        <v>304060</v>
      </c>
      <c r="F203" s="52" t="s">
        <v>87</v>
      </c>
      <c r="G203" s="56" t="s">
        <v>296</v>
      </c>
      <c r="H203" s="55" t="s">
        <v>1024</v>
      </c>
      <c r="N203" s="57" t="s">
        <v>86</v>
      </c>
      <c r="O203" s="58" t="s">
        <v>86</v>
      </c>
      <c r="P203" s="59" t="s">
        <v>86</v>
      </c>
      <c r="Q203" s="60" t="s">
        <v>86</v>
      </c>
      <c r="R203" s="61">
        <v>371.55</v>
      </c>
      <c r="S203" s="62">
        <v>91</v>
      </c>
    </row>
    <row r="204" spans="2:19" s="52" customFormat="1" ht="13.5">
      <c r="B204" s="52">
        <v>200</v>
      </c>
      <c r="E204" s="55">
        <v>303800</v>
      </c>
      <c r="F204" s="52" t="s">
        <v>87</v>
      </c>
      <c r="G204" s="56" t="s">
        <v>297</v>
      </c>
      <c r="H204" s="55" t="s">
        <v>1024</v>
      </c>
      <c r="N204" s="57" t="s">
        <v>86</v>
      </c>
      <c r="O204" s="58">
        <v>198.69</v>
      </c>
      <c r="P204" s="59">
        <v>121.88</v>
      </c>
      <c r="Q204" s="60">
        <v>57.74</v>
      </c>
      <c r="R204" s="61">
        <v>45.33</v>
      </c>
      <c r="S204" s="62">
        <v>91</v>
      </c>
    </row>
    <row r="205" spans="2:19" s="52" customFormat="1" ht="13.5">
      <c r="B205" s="52">
        <v>201</v>
      </c>
      <c r="E205" s="55">
        <v>303632</v>
      </c>
      <c r="F205" s="52" t="s">
        <v>87</v>
      </c>
      <c r="G205" s="56" t="s">
        <v>298</v>
      </c>
      <c r="H205" s="55" t="s">
        <v>1024</v>
      </c>
      <c r="N205" s="57" t="s">
        <v>86</v>
      </c>
      <c r="O205" s="58">
        <v>265.28</v>
      </c>
      <c r="P205" s="59">
        <v>88.48</v>
      </c>
      <c r="Q205" s="60">
        <v>46.1</v>
      </c>
      <c r="R205" s="61">
        <v>170.79</v>
      </c>
      <c r="S205" s="62">
        <v>91</v>
      </c>
    </row>
    <row r="206" spans="2:19" s="52" customFormat="1" ht="13.5">
      <c r="B206" s="52">
        <v>202</v>
      </c>
      <c r="E206" s="55">
        <v>303775</v>
      </c>
      <c r="F206" s="52" t="s">
        <v>87</v>
      </c>
      <c r="G206" s="56" t="s">
        <v>299</v>
      </c>
      <c r="H206" s="55" t="s">
        <v>1024</v>
      </c>
      <c r="N206" s="57" t="s">
        <v>86</v>
      </c>
      <c r="O206" s="58">
        <v>459.56</v>
      </c>
      <c r="P206" s="59">
        <v>157.95</v>
      </c>
      <c r="Q206" s="60">
        <v>93.1</v>
      </c>
      <c r="R206" s="61">
        <v>161.36</v>
      </c>
      <c r="S206" s="62">
        <v>91</v>
      </c>
    </row>
    <row r="207" spans="2:19" s="52" customFormat="1" ht="13.5">
      <c r="B207" s="52">
        <v>203</v>
      </c>
      <c r="E207" s="55">
        <v>6300021</v>
      </c>
      <c r="F207" s="52" t="s">
        <v>87</v>
      </c>
      <c r="G207" s="56" t="s">
        <v>300</v>
      </c>
      <c r="H207" s="55" t="s">
        <v>1024</v>
      </c>
      <c r="N207" s="57" t="s">
        <v>86</v>
      </c>
      <c r="O207" s="58" t="s">
        <v>86</v>
      </c>
      <c r="P207" s="59">
        <v>324.92</v>
      </c>
      <c r="Q207" s="60">
        <v>225.57</v>
      </c>
      <c r="R207" s="61">
        <v>189.29</v>
      </c>
      <c r="S207" s="62">
        <v>91</v>
      </c>
    </row>
    <row r="208" spans="2:19" s="52" customFormat="1" ht="13.5">
      <c r="B208" s="52">
        <v>204</v>
      </c>
      <c r="E208" s="55">
        <v>303637</v>
      </c>
      <c r="F208" s="52" t="s">
        <v>87</v>
      </c>
      <c r="G208" s="56" t="s">
        <v>301</v>
      </c>
      <c r="H208" s="55" t="s">
        <v>1024</v>
      </c>
      <c r="N208" s="57" t="s">
        <v>86</v>
      </c>
      <c r="O208" s="58">
        <v>620.7</v>
      </c>
      <c r="P208" s="59">
        <v>282.33</v>
      </c>
      <c r="Q208" s="60">
        <v>52.4</v>
      </c>
      <c r="R208" s="61">
        <v>48.15</v>
      </c>
      <c r="S208" s="62">
        <v>91</v>
      </c>
    </row>
    <row r="209" spans="2:19" s="52" customFormat="1" ht="13.5">
      <c r="B209" s="52">
        <v>205</v>
      </c>
      <c r="E209" s="55">
        <v>303801</v>
      </c>
      <c r="F209" s="52" t="s">
        <v>87</v>
      </c>
      <c r="G209" s="56" t="s">
        <v>302</v>
      </c>
      <c r="H209" s="55" t="s">
        <v>1024</v>
      </c>
      <c r="N209" s="57" t="s">
        <v>86</v>
      </c>
      <c r="O209" s="58">
        <v>224.21</v>
      </c>
      <c r="P209" s="59">
        <v>143.08</v>
      </c>
      <c r="Q209" s="60">
        <v>121.48</v>
      </c>
      <c r="R209" s="61">
        <v>100.31</v>
      </c>
      <c r="S209" s="62">
        <v>91</v>
      </c>
    </row>
    <row r="210" spans="2:19" s="52" customFormat="1" ht="13.5">
      <c r="B210" s="52">
        <v>206</v>
      </c>
      <c r="E210" s="55">
        <v>303789</v>
      </c>
      <c r="F210" s="52" t="s">
        <v>87</v>
      </c>
      <c r="G210" s="56" t="s">
        <v>303</v>
      </c>
      <c r="H210" s="55" t="s">
        <v>1024</v>
      </c>
      <c r="N210" s="57" t="s">
        <v>86</v>
      </c>
      <c r="O210" s="58">
        <v>155.26</v>
      </c>
      <c r="P210" s="59">
        <v>86.31</v>
      </c>
      <c r="Q210" s="60">
        <v>29.16</v>
      </c>
      <c r="R210" s="61">
        <v>36.63</v>
      </c>
      <c r="S210" s="62">
        <v>91</v>
      </c>
    </row>
    <row r="211" spans="2:19" s="52" customFormat="1" ht="13.5">
      <c r="B211" s="52">
        <v>207</v>
      </c>
      <c r="E211" s="55">
        <v>304136</v>
      </c>
      <c r="F211" s="52" t="s">
        <v>87</v>
      </c>
      <c r="G211" s="56" t="s">
        <v>304</v>
      </c>
      <c r="H211" s="55" t="s">
        <v>1024</v>
      </c>
      <c r="N211" s="57" t="s">
        <v>86</v>
      </c>
      <c r="O211" s="58" t="s">
        <v>86</v>
      </c>
      <c r="P211" s="59" t="s">
        <v>86</v>
      </c>
      <c r="Q211" s="60">
        <v>325.48</v>
      </c>
      <c r="R211" s="61">
        <v>403.19</v>
      </c>
      <c r="S211" s="62">
        <v>92</v>
      </c>
    </row>
    <row r="212" spans="2:19" s="52" customFormat="1" ht="13.5">
      <c r="B212" s="52">
        <v>208</v>
      </c>
      <c r="E212" s="55">
        <v>304208</v>
      </c>
      <c r="F212" s="52" t="s">
        <v>87</v>
      </c>
      <c r="G212" s="56" t="s">
        <v>305</v>
      </c>
      <c r="H212" s="55" t="s">
        <v>1024</v>
      </c>
      <c r="N212" s="57" t="s">
        <v>86</v>
      </c>
      <c r="O212" s="58" t="s">
        <v>86</v>
      </c>
      <c r="P212" s="59">
        <v>137.09</v>
      </c>
      <c r="Q212" s="60">
        <v>156.7</v>
      </c>
      <c r="R212" s="61">
        <v>230.4</v>
      </c>
      <c r="S212" s="62">
        <v>92</v>
      </c>
    </row>
    <row r="213" spans="2:19" s="52" customFormat="1" ht="13.5">
      <c r="B213" s="52">
        <v>209</v>
      </c>
      <c r="E213" s="55">
        <v>303954</v>
      </c>
      <c r="F213" s="52" t="s">
        <v>87</v>
      </c>
      <c r="G213" s="56" t="s">
        <v>306</v>
      </c>
      <c r="H213" s="55" t="s">
        <v>1024</v>
      </c>
      <c r="N213" s="57" t="s">
        <v>86</v>
      </c>
      <c r="O213" s="58" t="s">
        <v>86</v>
      </c>
      <c r="P213" s="59">
        <v>942.57</v>
      </c>
      <c r="Q213" s="60">
        <v>191.15</v>
      </c>
      <c r="R213" s="61">
        <v>152.02</v>
      </c>
      <c r="S213" s="62">
        <v>92</v>
      </c>
    </row>
    <row r="214" spans="2:19" s="52" customFormat="1" ht="13.5">
      <c r="B214" s="52">
        <v>210</v>
      </c>
      <c r="E214" s="55">
        <v>6300116</v>
      </c>
      <c r="F214" s="52" t="s">
        <v>87</v>
      </c>
      <c r="G214" s="56" t="s">
        <v>307</v>
      </c>
      <c r="H214" s="55" t="s">
        <v>1024</v>
      </c>
      <c r="N214" s="57" t="s">
        <v>86</v>
      </c>
      <c r="O214" s="58" t="s">
        <v>86</v>
      </c>
      <c r="P214" s="59">
        <v>296.56</v>
      </c>
      <c r="Q214" s="60">
        <v>296.81</v>
      </c>
      <c r="R214" s="61" t="s">
        <v>86</v>
      </c>
      <c r="S214" s="62">
        <v>92</v>
      </c>
    </row>
    <row r="215" spans="2:19" s="52" customFormat="1" ht="13.5">
      <c r="B215" s="52">
        <v>211</v>
      </c>
      <c r="E215" s="55">
        <v>304764</v>
      </c>
      <c r="F215" s="52" t="s">
        <v>87</v>
      </c>
      <c r="G215" s="56" t="s">
        <v>308</v>
      </c>
      <c r="H215" s="55" t="s">
        <v>1024</v>
      </c>
      <c r="N215" s="57" t="s">
        <v>86</v>
      </c>
      <c r="O215" s="58" t="s">
        <v>86</v>
      </c>
      <c r="P215" s="59" t="s">
        <v>86</v>
      </c>
      <c r="Q215" s="60" t="s">
        <v>86</v>
      </c>
      <c r="R215" s="61" t="s">
        <v>86</v>
      </c>
      <c r="S215" s="62">
        <v>92</v>
      </c>
    </row>
    <row r="216" spans="2:19" s="52" customFormat="1" ht="13.5">
      <c r="B216" s="52">
        <v>212</v>
      </c>
      <c r="E216" s="55">
        <v>303814</v>
      </c>
      <c r="F216" s="52" t="s">
        <v>87</v>
      </c>
      <c r="G216" s="56" t="s">
        <v>309</v>
      </c>
      <c r="H216" s="55" t="s">
        <v>1024</v>
      </c>
      <c r="N216" s="57" t="s">
        <v>86</v>
      </c>
      <c r="O216" s="58" t="s">
        <v>86</v>
      </c>
      <c r="P216" s="59" t="s">
        <v>86</v>
      </c>
      <c r="Q216" s="60" t="s">
        <v>86</v>
      </c>
      <c r="R216" s="61" t="s">
        <v>86</v>
      </c>
      <c r="S216" s="62">
        <v>92</v>
      </c>
    </row>
    <row r="217" spans="2:19" s="52" customFormat="1" ht="13.5">
      <c r="B217" s="52">
        <v>213</v>
      </c>
      <c r="E217" s="55">
        <v>304859</v>
      </c>
      <c r="F217" s="52" t="s">
        <v>87</v>
      </c>
      <c r="G217" s="56" t="s">
        <v>310</v>
      </c>
      <c r="H217" s="55" t="s">
        <v>1024</v>
      </c>
      <c r="N217" s="57" t="s">
        <v>86</v>
      </c>
      <c r="O217" s="58" t="s">
        <v>86</v>
      </c>
      <c r="P217" s="59" t="s">
        <v>86</v>
      </c>
      <c r="Q217" s="60">
        <v>148.25</v>
      </c>
      <c r="R217" s="61">
        <v>179.17</v>
      </c>
      <c r="S217" s="62">
        <v>92</v>
      </c>
    </row>
    <row r="218" spans="2:19" s="52" customFormat="1" ht="13.5">
      <c r="B218" s="52">
        <v>214</v>
      </c>
      <c r="E218" s="55">
        <v>304165</v>
      </c>
      <c r="F218" s="52" t="s">
        <v>87</v>
      </c>
      <c r="G218" s="56" t="s">
        <v>311</v>
      </c>
      <c r="H218" s="55" t="s">
        <v>1024</v>
      </c>
      <c r="N218" s="57" t="s">
        <v>86</v>
      </c>
      <c r="O218" s="58">
        <v>289</v>
      </c>
      <c r="P218" s="59">
        <v>220.65</v>
      </c>
      <c r="Q218" s="60">
        <v>124.81</v>
      </c>
      <c r="R218" s="61">
        <v>70.89</v>
      </c>
      <c r="S218" s="62">
        <v>92</v>
      </c>
    </row>
    <row r="219" spans="2:19" s="52" customFormat="1" ht="13.5">
      <c r="B219" s="52">
        <v>215</v>
      </c>
      <c r="E219" s="55">
        <v>303823</v>
      </c>
      <c r="F219" s="52" t="s">
        <v>87</v>
      </c>
      <c r="G219" s="56" t="s">
        <v>312</v>
      </c>
      <c r="H219" s="55" t="s">
        <v>1024</v>
      </c>
      <c r="N219" s="57" t="s">
        <v>86</v>
      </c>
      <c r="O219" s="58">
        <v>385.77</v>
      </c>
      <c r="P219" s="59">
        <v>251.61</v>
      </c>
      <c r="Q219" s="60">
        <v>51.43</v>
      </c>
      <c r="R219" s="61">
        <v>83.39</v>
      </c>
      <c r="S219" s="62">
        <v>92</v>
      </c>
    </row>
    <row r="220" spans="2:19" s="52" customFormat="1" ht="13.5">
      <c r="B220" s="52">
        <v>216</v>
      </c>
      <c r="E220" s="55">
        <v>303824</v>
      </c>
      <c r="F220" s="52" t="s">
        <v>87</v>
      </c>
      <c r="G220" s="56" t="s">
        <v>313</v>
      </c>
      <c r="H220" s="55" t="s">
        <v>1024</v>
      </c>
      <c r="N220" s="57" t="s">
        <v>86</v>
      </c>
      <c r="O220" s="58" t="s">
        <v>86</v>
      </c>
      <c r="P220" s="59">
        <v>468.57</v>
      </c>
      <c r="Q220" s="60">
        <v>66.59</v>
      </c>
      <c r="R220" s="61">
        <v>51.84</v>
      </c>
      <c r="S220" s="62">
        <v>92</v>
      </c>
    </row>
    <row r="221" spans="2:19" s="52" customFormat="1" ht="13.5">
      <c r="B221" s="52">
        <v>217</v>
      </c>
      <c r="E221" s="55">
        <v>303828</v>
      </c>
      <c r="F221" s="52" t="s">
        <v>87</v>
      </c>
      <c r="G221" s="56" t="s">
        <v>314</v>
      </c>
      <c r="H221" s="55" t="s">
        <v>1024</v>
      </c>
      <c r="N221" s="57" t="s">
        <v>86</v>
      </c>
      <c r="O221" s="58">
        <v>238.91</v>
      </c>
      <c r="P221" s="59">
        <v>96.37</v>
      </c>
      <c r="Q221" s="60">
        <v>76.61</v>
      </c>
      <c r="R221" s="61">
        <v>86.63</v>
      </c>
      <c r="S221" s="62">
        <v>92</v>
      </c>
    </row>
    <row r="222" spans="2:19" s="52" customFormat="1" ht="13.5">
      <c r="B222" s="52">
        <v>218</v>
      </c>
      <c r="E222" s="55">
        <v>303829</v>
      </c>
      <c r="F222" s="52" t="s">
        <v>87</v>
      </c>
      <c r="G222" s="56" t="s">
        <v>315</v>
      </c>
      <c r="H222" s="55" t="s">
        <v>1024</v>
      </c>
      <c r="N222" s="57" t="s">
        <v>86</v>
      </c>
      <c r="O222" s="58">
        <v>278.48</v>
      </c>
      <c r="P222" s="59">
        <v>169.63</v>
      </c>
      <c r="Q222" s="60">
        <v>62.8</v>
      </c>
      <c r="R222" s="61">
        <v>66.8</v>
      </c>
      <c r="S222" s="62">
        <v>92</v>
      </c>
    </row>
    <row r="223" spans="2:19" s="52" customFormat="1" ht="13.5">
      <c r="B223" s="52">
        <v>219</v>
      </c>
      <c r="E223" s="55">
        <v>304168</v>
      </c>
      <c r="F223" s="52" t="s">
        <v>87</v>
      </c>
      <c r="G223" s="56" t="s">
        <v>316</v>
      </c>
      <c r="H223" s="55" t="s">
        <v>1024</v>
      </c>
      <c r="N223" s="57" t="s">
        <v>86</v>
      </c>
      <c r="O223" s="58">
        <v>214.27</v>
      </c>
      <c r="P223" s="59">
        <v>108.11</v>
      </c>
      <c r="Q223" s="60">
        <v>86.63</v>
      </c>
      <c r="R223" s="61">
        <v>65.24</v>
      </c>
      <c r="S223" s="62">
        <v>92</v>
      </c>
    </row>
    <row r="224" spans="2:19" s="52" customFormat="1" ht="13.5">
      <c r="B224" s="52">
        <v>220</v>
      </c>
      <c r="E224" s="55">
        <v>304479</v>
      </c>
      <c r="F224" s="52" t="s">
        <v>87</v>
      </c>
      <c r="G224" s="56" t="s">
        <v>317</v>
      </c>
      <c r="H224" s="55" t="s">
        <v>1024</v>
      </c>
      <c r="N224" s="57" t="s">
        <v>86</v>
      </c>
      <c r="O224" s="58">
        <v>286.97</v>
      </c>
      <c r="P224" s="59">
        <v>187.14</v>
      </c>
      <c r="Q224" s="60">
        <v>111.55</v>
      </c>
      <c r="R224" s="61">
        <v>149.51</v>
      </c>
      <c r="S224" s="62">
        <v>92</v>
      </c>
    </row>
    <row r="225" spans="2:19" s="52" customFormat="1" ht="13.5">
      <c r="B225" s="52">
        <v>221</v>
      </c>
      <c r="E225" s="55">
        <v>304272</v>
      </c>
      <c r="F225" s="52" t="s">
        <v>87</v>
      </c>
      <c r="G225" s="56" t="s">
        <v>318</v>
      </c>
      <c r="H225" s="55" t="s">
        <v>1024</v>
      </c>
      <c r="N225" s="57" t="s">
        <v>86</v>
      </c>
      <c r="O225" s="58">
        <v>298.44</v>
      </c>
      <c r="P225" s="59">
        <v>198.69</v>
      </c>
      <c r="Q225" s="60">
        <v>103.71</v>
      </c>
      <c r="R225" s="61">
        <v>120.23</v>
      </c>
      <c r="S225" s="62">
        <v>92</v>
      </c>
    </row>
    <row r="226" spans="2:19" s="52" customFormat="1" ht="13.5">
      <c r="B226" s="52">
        <v>222</v>
      </c>
      <c r="E226" s="55">
        <v>6300355</v>
      </c>
      <c r="F226" s="52" t="s">
        <v>87</v>
      </c>
      <c r="G226" s="56" t="s">
        <v>319</v>
      </c>
      <c r="H226" s="55" t="s">
        <v>1024</v>
      </c>
      <c r="N226" s="57" t="s">
        <v>86</v>
      </c>
      <c r="O226" s="58" t="s">
        <v>86</v>
      </c>
      <c r="P226" s="59" t="s">
        <v>86</v>
      </c>
      <c r="Q226" s="60" t="s">
        <v>86</v>
      </c>
      <c r="R226" s="61" t="s">
        <v>86</v>
      </c>
      <c r="S226" s="62">
        <v>92</v>
      </c>
    </row>
    <row r="227" spans="2:19" s="52" customFormat="1" ht="13.5">
      <c r="B227" s="52">
        <v>223</v>
      </c>
      <c r="E227" s="55">
        <v>303834</v>
      </c>
      <c r="F227" s="52" t="s">
        <v>87</v>
      </c>
      <c r="G227" s="56" t="s">
        <v>320</v>
      </c>
      <c r="H227" s="55" t="s">
        <v>1024</v>
      </c>
      <c r="N227" s="57" t="s">
        <v>86</v>
      </c>
      <c r="O227" s="58">
        <v>233.46</v>
      </c>
      <c r="P227" s="59">
        <v>155.39</v>
      </c>
      <c r="Q227" s="60">
        <v>58.37</v>
      </c>
      <c r="R227" s="61">
        <v>49.74</v>
      </c>
      <c r="S227" s="62">
        <v>92</v>
      </c>
    </row>
    <row r="228" spans="2:19" s="52" customFormat="1" ht="13.5">
      <c r="B228" s="52">
        <v>224</v>
      </c>
      <c r="E228" s="55">
        <v>304953</v>
      </c>
      <c r="F228" s="52" t="s">
        <v>87</v>
      </c>
      <c r="G228" s="56" t="s">
        <v>321</v>
      </c>
      <c r="H228" s="55" t="s">
        <v>1024</v>
      </c>
      <c r="N228" s="57" t="s">
        <v>86</v>
      </c>
      <c r="O228" s="58">
        <v>358.51</v>
      </c>
      <c r="P228" s="59">
        <v>220.68</v>
      </c>
      <c r="Q228" s="60">
        <v>86.8</v>
      </c>
      <c r="R228" s="61">
        <v>133.09</v>
      </c>
      <c r="S228" s="62">
        <v>92</v>
      </c>
    </row>
    <row r="229" spans="2:19" s="52" customFormat="1" ht="13.5">
      <c r="B229" s="52">
        <v>225</v>
      </c>
      <c r="E229" s="55">
        <v>303969</v>
      </c>
      <c r="F229" s="52" t="s">
        <v>87</v>
      </c>
      <c r="G229" s="56" t="s">
        <v>322</v>
      </c>
      <c r="H229" s="55" t="s">
        <v>1024</v>
      </c>
      <c r="N229" s="57" t="s">
        <v>86</v>
      </c>
      <c r="O229" s="58">
        <v>517.56</v>
      </c>
      <c r="P229" s="59">
        <v>352.16</v>
      </c>
      <c r="Q229" s="60">
        <v>131.4</v>
      </c>
      <c r="R229" s="61">
        <v>82.04</v>
      </c>
      <c r="S229" s="62">
        <v>92</v>
      </c>
    </row>
    <row r="230" spans="2:19" s="52" customFormat="1" ht="13.5">
      <c r="B230" s="52">
        <v>226</v>
      </c>
      <c r="E230" s="55">
        <v>303839</v>
      </c>
      <c r="F230" s="52" t="s">
        <v>87</v>
      </c>
      <c r="G230" s="56" t="s">
        <v>323</v>
      </c>
      <c r="H230" s="55" t="s">
        <v>1024</v>
      </c>
      <c r="N230" s="57" t="s">
        <v>86</v>
      </c>
      <c r="O230" s="58">
        <v>264.47</v>
      </c>
      <c r="P230" s="59">
        <v>179.19</v>
      </c>
      <c r="Q230" s="60">
        <v>106.4</v>
      </c>
      <c r="R230" s="61">
        <v>93.01</v>
      </c>
      <c r="S230" s="62">
        <v>92</v>
      </c>
    </row>
    <row r="231" spans="2:19" s="52" customFormat="1" ht="13.5">
      <c r="B231" s="52">
        <v>227</v>
      </c>
      <c r="E231" s="55">
        <v>6300063</v>
      </c>
      <c r="F231" s="52" t="s">
        <v>87</v>
      </c>
      <c r="G231" s="56" t="s">
        <v>324</v>
      </c>
      <c r="H231" s="55" t="s">
        <v>1024</v>
      </c>
      <c r="N231" s="57" t="s">
        <v>86</v>
      </c>
      <c r="O231" s="58" t="s">
        <v>86</v>
      </c>
      <c r="P231" s="59" t="s">
        <v>86</v>
      </c>
      <c r="Q231" s="60">
        <v>260.87</v>
      </c>
      <c r="R231" s="61">
        <v>260.54</v>
      </c>
      <c r="S231" s="62">
        <v>92</v>
      </c>
    </row>
    <row r="232" spans="2:19" s="52" customFormat="1" ht="13.5">
      <c r="B232" s="52">
        <v>228</v>
      </c>
      <c r="E232" s="55">
        <v>6300107</v>
      </c>
      <c r="F232" s="52" t="s">
        <v>87</v>
      </c>
      <c r="G232" s="56" t="s">
        <v>325</v>
      </c>
      <c r="H232" s="55" t="s">
        <v>1024</v>
      </c>
      <c r="N232" s="57" t="s">
        <v>86</v>
      </c>
      <c r="O232" s="58" t="s">
        <v>86</v>
      </c>
      <c r="P232" s="59" t="s">
        <v>86</v>
      </c>
      <c r="Q232" s="60">
        <v>189.7</v>
      </c>
      <c r="R232" s="61" t="s">
        <v>86</v>
      </c>
      <c r="S232" s="62">
        <v>92</v>
      </c>
    </row>
    <row r="233" spans="2:19" s="52" customFormat="1" ht="13.5">
      <c r="B233" s="52">
        <v>229</v>
      </c>
      <c r="E233" s="55">
        <v>303972</v>
      </c>
      <c r="F233" s="52" t="s">
        <v>87</v>
      </c>
      <c r="G233" s="56" t="s">
        <v>326</v>
      </c>
      <c r="H233" s="55" t="s">
        <v>1024</v>
      </c>
      <c r="N233" s="57" t="s">
        <v>86</v>
      </c>
      <c r="O233" s="58">
        <v>258.86</v>
      </c>
      <c r="P233" s="59">
        <v>133.56</v>
      </c>
      <c r="Q233" s="60">
        <v>68.77</v>
      </c>
      <c r="R233" s="61">
        <v>67.72</v>
      </c>
      <c r="S233" s="62">
        <v>92</v>
      </c>
    </row>
    <row r="234" spans="2:19" s="52" customFormat="1" ht="13.5">
      <c r="B234" s="52">
        <v>230</v>
      </c>
      <c r="E234" s="55">
        <v>303849</v>
      </c>
      <c r="F234" s="52" t="s">
        <v>87</v>
      </c>
      <c r="G234" s="56" t="s">
        <v>327</v>
      </c>
      <c r="H234" s="55" t="s">
        <v>1024</v>
      </c>
      <c r="N234" s="57" t="s">
        <v>86</v>
      </c>
      <c r="O234" s="58" t="s">
        <v>86</v>
      </c>
      <c r="P234" s="59">
        <v>402.63</v>
      </c>
      <c r="Q234" s="60">
        <v>148.71</v>
      </c>
      <c r="R234" s="61">
        <v>87.34</v>
      </c>
      <c r="S234" s="62">
        <v>92</v>
      </c>
    </row>
    <row r="235" spans="2:19" s="52" customFormat="1" ht="13.5">
      <c r="B235" s="52">
        <v>231</v>
      </c>
      <c r="E235" s="55">
        <v>304107</v>
      </c>
      <c r="F235" s="52" t="s">
        <v>87</v>
      </c>
      <c r="G235" s="56" t="s">
        <v>328</v>
      </c>
      <c r="H235" s="55" t="s">
        <v>1024</v>
      </c>
      <c r="N235" s="57" t="s">
        <v>86</v>
      </c>
      <c r="O235" s="58">
        <v>491.97</v>
      </c>
      <c r="P235" s="59">
        <v>344.6</v>
      </c>
      <c r="Q235" s="60">
        <v>161.13</v>
      </c>
      <c r="R235" s="61">
        <v>122.77</v>
      </c>
      <c r="S235" s="62">
        <v>92</v>
      </c>
    </row>
    <row r="236" spans="2:19" s="52" customFormat="1" ht="13.5">
      <c r="B236" s="52">
        <v>232</v>
      </c>
      <c r="E236" s="55">
        <v>303854</v>
      </c>
      <c r="F236" s="52" t="s">
        <v>87</v>
      </c>
      <c r="G236" s="56" t="s">
        <v>329</v>
      </c>
      <c r="H236" s="55" t="s">
        <v>1024</v>
      </c>
      <c r="N236" s="57" t="s">
        <v>86</v>
      </c>
      <c r="O236" s="58">
        <v>209.11</v>
      </c>
      <c r="P236" s="59">
        <v>99.43</v>
      </c>
      <c r="Q236" s="60">
        <v>33.35</v>
      </c>
      <c r="R236" s="61">
        <v>36.37</v>
      </c>
      <c r="S236" s="62">
        <v>92</v>
      </c>
    </row>
    <row r="237" spans="2:19" s="52" customFormat="1" ht="13.5">
      <c r="B237" s="52">
        <v>233</v>
      </c>
      <c r="E237" s="55">
        <v>303855</v>
      </c>
      <c r="F237" s="52" t="s">
        <v>87</v>
      </c>
      <c r="G237" s="56" t="s">
        <v>330</v>
      </c>
      <c r="H237" s="55" t="s">
        <v>1024</v>
      </c>
      <c r="N237" s="57" t="s">
        <v>86</v>
      </c>
      <c r="O237" s="58">
        <v>363.62</v>
      </c>
      <c r="P237" s="59">
        <v>247.29</v>
      </c>
      <c r="Q237" s="60">
        <v>52.35</v>
      </c>
      <c r="R237" s="61">
        <v>37.45</v>
      </c>
      <c r="S237" s="62">
        <v>92</v>
      </c>
    </row>
    <row r="238" spans="2:19" s="52" customFormat="1" ht="13.5">
      <c r="B238" s="52">
        <v>234</v>
      </c>
      <c r="E238" s="55">
        <v>303856</v>
      </c>
      <c r="F238" s="52" t="s">
        <v>87</v>
      </c>
      <c r="G238" s="56" t="s">
        <v>331</v>
      </c>
      <c r="H238" s="55" t="s">
        <v>1024</v>
      </c>
      <c r="N238" s="57" t="s">
        <v>86</v>
      </c>
      <c r="O238" s="58" t="s">
        <v>86</v>
      </c>
      <c r="P238" s="59">
        <v>593.67</v>
      </c>
      <c r="Q238" s="60">
        <v>67.74</v>
      </c>
      <c r="R238" s="61">
        <v>132.9</v>
      </c>
      <c r="S238" s="62">
        <v>92</v>
      </c>
    </row>
    <row r="239" spans="2:19" s="52" customFormat="1" ht="13.5">
      <c r="B239" s="52">
        <v>235</v>
      </c>
      <c r="E239" s="55">
        <v>303858</v>
      </c>
      <c r="F239" s="52" t="s">
        <v>87</v>
      </c>
      <c r="G239" s="56" t="s">
        <v>332</v>
      </c>
      <c r="H239" s="55" t="s">
        <v>1024</v>
      </c>
      <c r="N239" s="57" t="s">
        <v>86</v>
      </c>
      <c r="O239" s="58" t="s">
        <v>86</v>
      </c>
      <c r="P239" s="59">
        <v>309.3</v>
      </c>
      <c r="Q239" s="60">
        <v>202.6</v>
      </c>
      <c r="R239" s="61">
        <v>106.32</v>
      </c>
      <c r="S239" s="62">
        <v>92</v>
      </c>
    </row>
    <row r="240" spans="2:19" s="52" customFormat="1" ht="13.5">
      <c r="B240" s="52">
        <v>236</v>
      </c>
      <c r="E240" s="55">
        <v>303977</v>
      </c>
      <c r="F240" s="52" t="s">
        <v>87</v>
      </c>
      <c r="G240" s="56" t="s">
        <v>333</v>
      </c>
      <c r="H240" s="55" t="s">
        <v>1024</v>
      </c>
      <c r="N240" s="57" t="s">
        <v>86</v>
      </c>
      <c r="O240" s="58" t="s">
        <v>86</v>
      </c>
      <c r="P240" s="59">
        <v>236.25</v>
      </c>
      <c r="Q240" s="60">
        <v>47.91</v>
      </c>
      <c r="R240" s="61">
        <v>63.07</v>
      </c>
      <c r="S240" s="62">
        <v>92</v>
      </c>
    </row>
    <row r="241" spans="2:19" s="52" customFormat="1" ht="13.5">
      <c r="B241" s="52">
        <v>237</v>
      </c>
      <c r="E241" s="55">
        <v>303864</v>
      </c>
      <c r="F241" s="52" t="s">
        <v>87</v>
      </c>
      <c r="G241" s="56" t="s">
        <v>334</v>
      </c>
      <c r="H241" s="55" t="s">
        <v>1024</v>
      </c>
      <c r="N241" s="57" t="s">
        <v>86</v>
      </c>
      <c r="O241" s="58">
        <v>252.52</v>
      </c>
      <c r="P241" s="59">
        <v>134.37</v>
      </c>
      <c r="Q241" s="60">
        <v>51.96</v>
      </c>
      <c r="R241" s="61">
        <v>40.07</v>
      </c>
      <c r="S241" s="62">
        <v>92</v>
      </c>
    </row>
    <row r="242" spans="2:19" s="52" customFormat="1" ht="13.5">
      <c r="B242" s="52">
        <v>238</v>
      </c>
      <c r="E242" s="55">
        <v>303865</v>
      </c>
      <c r="F242" s="52" t="s">
        <v>87</v>
      </c>
      <c r="G242" s="56" t="s">
        <v>335</v>
      </c>
      <c r="H242" s="55" t="s">
        <v>1024</v>
      </c>
      <c r="N242" s="57" t="s">
        <v>86</v>
      </c>
      <c r="O242" s="58">
        <v>179.53</v>
      </c>
      <c r="P242" s="59">
        <v>107.79</v>
      </c>
      <c r="Q242" s="60">
        <v>35.22</v>
      </c>
      <c r="R242" s="61">
        <v>30.21</v>
      </c>
      <c r="S242" s="62">
        <v>92</v>
      </c>
    </row>
    <row r="243" spans="2:19" s="52" customFormat="1" ht="13.5">
      <c r="B243" s="52">
        <v>239</v>
      </c>
      <c r="E243" s="55">
        <v>303948</v>
      </c>
      <c r="F243" s="52" t="s">
        <v>87</v>
      </c>
      <c r="G243" s="56" t="s">
        <v>336</v>
      </c>
      <c r="H243" s="55" t="s">
        <v>1024</v>
      </c>
      <c r="N243" s="57" t="s">
        <v>86</v>
      </c>
      <c r="O243" s="58">
        <v>196.93</v>
      </c>
      <c r="P243" s="59">
        <v>116.4</v>
      </c>
      <c r="Q243" s="60">
        <v>56.94</v>
      </c>
      <c r="R243" s="61">
        <v>75.15</v>
      </c>
      <c r="S243" s="62">
        <v>92</v>
      </c>
    </row>
    <row r="244" spans="2:19" s="52" customFormat="1" ht="13.5">
      <c r="B244" s="52">
        <v>240</v>
      </c>
      <c r="E244" s="55">
        <v>303980</v>
      </c>
      <c r="F244" s="52" t="s">
        <v>87</v>
      </c>
      <c r="G244" s="56" t="s">
        <v>337</v>
      </c>
      <c r="H244" s="55" t="s">
        <v>1024</v>
      </c>
      <c r="N244" s="57" t="s">
        <v>86</v>
      </c>
      <c r="O244" s="58" t="s">
        <v>86</v>
      </c>
      <c r="P244" s="59">
        <v>548.55</v>
      </c>
      <c r="Q244" s="60">
        <v>93.53</v>
      </c>
      <c r="R244" s="61">
        <v>102.62</v>
      </c>
      <c r="S244" s="62">
        <v>92</v>
      </c>
    </row>
    <row r="245" spans="2:19" s="52" customFormat="1" ht="13.5">
      <c r="B245" s="52">
        <v>241</v>
      </c>
      <c r="E245" s="55">
        <v>304553</v>
      </c>
      <c r="F245" s="52" t="s">
        <v>87</v>
      </c>
      <c r="G245" s="56" t="s">
        <v>338</v>
      </c>
      <c r="H245" s="55" t="s">
        <v>1024</v>
      </c>
      <c r="N245" s="57" t="s">
        <v>86</v>
      </c>
      <c r="O245" s="58" t="s">
        <v>86</v>
      </c>
      <c r="P245" s="59" t="s">
        <v>86</v>
      </c>
      <c r="Q245" s="60">
        <v>164.25</v>
      </c>
      <c r="R245" s="61">
        <v>210.59</v>
      </c>
      <c r="S245" s="62">
        <v>92</v>
      </c>
    </row>
    <row r="246" spans="2:19" s="52" customFormat="1" ht="13.5">
      <c r="B246" s="52">
        <v>242</v>
      </c>
      <c r="E246" s="55">
        <v>303939</v>
      </c>
      <c r="F246" s="52" t="s">
        <v>87</v>
      </c>
      <c r="G246" s="56" t="s">
        <v>339</v>
      </c>
      <c r="H246" s="55" t="s">
        <v>1024</v>
      </c>
      <c r="N246" s="57" t="s">
        <v>86</v>
      </c>
      <c r="O246" s="58">
        <v>191.88</v>
      </c>
      <c r="P246" s="59">
        <v>119.25</v>
      </c>
      <c r="Q246" s="60">
        <v>58.01</v>
      </c>
      <c r="R246" s="61">
        <v>43.78</v>
      </c>
      <c r="S246" s="62">
        <v>92</v>
      </c>
    </row>
    <row r="247" spans="2:19" s="52" customFormat="1" ht="13.5">
      <c r="B247" s="52">
        <v>243</v>
      </c>
      <c r="E247" s="55">
        <v>6300110</v>
      </c>
      <c r="F247" s="52" t="s">
        <v>87</v>
      </c>
      <c r="G247" s="56" t="s">
        <v>340</v>
      </c>
      <c r="H247" s="55" t="s">
        <v>1024</v>
      </c>
      <c r="N247" s="57" t="s">
        <v>86</v>
      </c>
      <c r="O247" s="58" t="s">
        <v>86</v>
      </c>
      <c r="P247" s="59" t="s">
        <v>86</v>
      </c>
      <c r="Q247" s="60" t="s">
        <v>86</v>
      </c>
      <c r="R247" s="61" t="s">
        <v>86</v>
      </c>
      <c r="S247" s="62">
        <v>92</v>
      </c>
    </row>
    <row r="248" spans="2:19" s="52" customFormat="1" ht="13.5">
      <c r="B248" s="52">
        <v>244</v>
      </c>
      <c r="E248" s="55">
        <v>6300331</v>
      </c>
      <c r="F248" s="52" t="s">
        <v>87</v>
      </c>
      <c r="G248" s="56" t="s">
        <v>341</v>
      </c>
      <c r="H248" s="55" t="s">
        <v>1024</v>
      </c>
      <c r="N248" s="57" t="s">
        <v>86</v>
      </c>
      <c r="O248" s="58" t="s">
        <v>86</v>
      </c>
      <c r="P248" s="59" t="s">
        <v>86</v>
      </c>
      <c r="Q248" s="60" t="s">
        <v>86</v>
      </c>
      <c r="R248" s="61" t="s">
        <v>86</v>
      </c>
      <c r="S248" s="62">
        <v>92</v>
      </c>
    </row>
    <row r="249" spans="2:19" s="52" customFormat="1" ht="13.5">
      <c r="B249" s="52">
        <v>245</v>
      </c>
      <c r="E249" s="55">
        <v>304087</v>
      </c>
      <c r="F249" s="52" t="s">
        <v>87</v>
      </c>
      <c r="G249" s="56" t="s">
        <v>342</v>
      </c>
      <c r="H249" s="55" t="s">
        <v>1024</v>
      </c>
      <c r="N249" s="57" t="s">
        <v>86</v>
      </c>
      <c r="O249" s="58" t="s">
        <v>86</v>
      </c>
      <c r="P249" s="59" t="s">
        <v>86</v>
      </c>
      <c r="Q249" s="60">
        <v>97.81</v>
      </c>
      <c r="R249" s="61">
        <v>84.28</v>
      </c>
      <c r="S249" s="62">
        <v>92</v>
      </c>
    </row>
    <row r="250" spans="2:19" s="52" customFormat="1" ht="13.5">
      <c r="B250" s="52">
        <v>246</v>
      </c>
      <c r="E250" s="55">
        <v>304082</v>
      </c>
      <c r="F250" s="52" t="s">
        <v>87</v>
      </c>
      <c r="G250" s="56" t="s">
        <v>343</v>
      </c>
      <c r="H250" s="55" t="s">
        <v>1024</v>
      </c>
      <c r="N250" s="57" t="s">
        <v>86</v>
      </c>
      <c r="O250" s="58">
        <v>190.26</v>
      </c>
      <c r="P250" s="59">
        <v>100.81</v>
      </c>
      <c r="Q250" s="60">
        <v>60.53</v>
      </c>
      <c r="R250" s="61">
        <v>80.21</v>
      </c>
      <c r="S250" s="62">
        <v>92</v>
      </c>
    </row>
    <row r="251" spans="2:19" s="52" customFormat="1" ht="13.5">
      <c r="B251" s="52">
        <v>247</v>
      </c>
      <c r="E251" s="55">
        <v>303945</v>
      </c>
      <c r="F251" s="52" t="s">
        <v>87</v>
      </c>
      <c r="G251" s="56" t="s">
        <v>344</v>
      </c>
      <c r="H251" s="55" t="s">
        <v>1024</v>
      </c>
      <c r="N251" s="57" t="s">
        <v>86</v>
      </c>
      <c r="O251" s="58">
        <v>699.12</v>
      </c>
      <c r="P251" s="59">
        <v>549.86</v>
      </c>
      <c r="Q251" s="60">
        <v>104.47</v>
      </c>
      <c r="R251" s="61">
        <v>98.42</v>
      </c>
      <c r="S251" s="62">
        <v>92</v>
      </c>
    </row>
    <row r="252" spans="2:19" s="52" customFormat="1" ht="13.5">
      <c r="B252" s="52">
        <v>248</v>
      </c>
      <c r="E252" s="55">
        <v>303879</v>
      </c>
      <c r="F252" s="52" t="s">
        <v>87</v>
      </c>
      <c r="G252" s="56" t="s">
        <v>345</v>
      </c>
      <c r="H252" s="55" t="s">
        <v>1024</v>
      </c>
      <c r="N252" s="57" t="s">
        <v>86</v>
      </c>
      <c r="O252" s="58">
        <v>173.21</v>
      </c>
      <c r="P252" s="59">
        <v>103.11</v>
      </c>
      <c r="Q252" s="60">
        <v>49.76</v>
      </c>
      <c r="R252" s="61">
        <v>55.32</v>
      </c>
      <c r="S252" s="62">
        <v>92</v>
      </c>
    </row>
    <row r="253" spans="2:19" s="52" customFormat="1" ht="13.5">
      <c r="B253" s="52">
        <v>249</v>
      </c>
      <c r="E253" s="55">
        <v>304021</v>
      </c>
      <c r="F253" s="52" t="s">
        <v>87</v>
      </c>
      <c r="G253" s="56" t="s">
        <v>346</v>
      </c>
      <c r="H253" s="55" t="s">
        <v>1024</v>
      </c>
      <c r="N253" s="57" t="s">
        <v>86</v>
      </c>
      <c r="O253" s="58">
        <v>284.08</v>
      </c>
      <c r="P253" s="59">
        <v>149.16</v>
      </c>
      <c r="Q253" s="60">
        <v>105.16</v>
      </c>
      <c r="R253" s="61">
        <v>65.54</v>
      </c>
      <c r="S253" s="62">
        <v>92</v>
      </c>
    </row>
    <row r="254" spans="2:19" s="52" customFormat="1" ht="13.5">
      <c r="B254" s="52">
        <v>250</v>
      </c>
      <c r="E254" s="55">
        <v>303880</v>
      </c>
      <c r="F254" s="52" t="s">
        <v>87</v>
      </c>
      <c r="G254" s="56" t="s">
        <v>347</v>
      </c>
      <c r="H254" s="55" t="s">
        <v>1024</v>
      </c>
      <c r="N254" s="57" t="s">
        <v>86</v>
      </c>
      <c r="O254" s="58" t="s">
        <v>86</v>
      </c>
      <c r="P254" s="59">
        <v>662.98</v>
      </c>
      <c r="Q254" s="60">
        <v>38.77</v>
      </c>
      <c r="R254" s="61">
        <v>26.73</v>
      </c>
      <c r="S254" s="62">
        <v>92</v>
      </c>
    </row>
    <row r="255" spans="2:19" s="52" customFormat="1" ht="13.5">
      <c r="B255" s="52">
        <v>251</v>
      </c>
      <c r="E255" s="55">
        <v>303986</v>
      </c>
      <c r="F255" s="52" t="s">
        <v>87</v>
      </c>
      <c r="G255" s="56" t="s">
        <v>348</v>
      </c>
      <c r="H255" s="55" t="s">
        <v>1024</v>
      </c>
      <c r="N255" s="57" t="s">
        <v>86</v>
      </c>
      <c r="O255" s="58" t="s">
        <v>86</v>
      </c>
      <c r="P255" s="59">
        <v>677.61</v>
      </c>
      <c r="Q255" s="60">
        <v>73.31</v>
      </c>
      <c r="R255" s="61">
        <v>63.95</v>
      </c>
      <c r="S255" s="62">
        <v>92</v>
      </c>
    </row>
    <row r="256" spans="2:19" s="52" customFormat="1" ht="13.5">
      <c r="B256" s="52">
        <v>252</v>
      </c>
      <c r="E256" s="55">
        <v>303952</v>
      </c>
      <c r="F256" s="52" t="s">
        <v>87</v>
      </c>
      <c r="G256" s="56" t="s">
        <v>349</v>
      </c>
      <c r="H256" s="55" t="s">
        <v>1024</v>
      </c>
      <c r="N256" s="57" t="s">
        <v>86</v>
      </c>
      <c r="O256" s="58">
        <v>298.34</v>
      </c>
      <c r="P256" s="59">
        <v>213.14</v>
      </c>
      <c r="Q256" s="60">
        <v>123.85</v>
      </c>
      <c r="R256" s="61">
        <v>204.96</v>
      </c>
      <c r="S256" s="62">
        <v>92</v>
      </c>
    </row>
    <row r="257" spans="2:19" s="52" customFormat="1" ht="13.5">
      <c r="B257" s="52">
        <v>253</v>
      </c>
      <c r="E257" s="55">
        <v>303990</v>
      </c>
      <c r="F257" s="52" t="s">
        <v>87</v>
      </c>
      <c r="G257" s="56" t="s">
        <v>350</v>
      </c>
      <c r="H257" s="55" t="s">
        <v>1024</v>
      </c>
      <c r="N257" s="57" t="s">
        <v>86</v>
      </c>
      <c r="O257" s="58">
        <v>296.18</v>
      </c>
      <c r="P257" s="59">
        <v>175.78</v>
      </c>
      <c r="Q257" s="60">
        <v>115.01</v>
      </c>
      <c r="R257" s="61">
        <v>98.02</v>
      </c>
      <c r="S257" s="62">
        <v>92</v>
      </c>
    </row>
    <row r="258" spans="2:19" s="52" customFormat="1" ht="13.5">
      <c r="B258" s="52">
        <v>254</v>
      </c>
      <c r="E258" s="55">
        <v>303883</v>
      </c>
      <c r="F258" s="52" t="s">
        <v>87</v>
      </c>
      <c r="G258" s="56" t="s">
        <v>351</v>
      </c>
      <c r="H258" s="55" t="s">
        <v>1024</v>
      </c>
      <c r="N258" s="57" t="s">
        <v>86</v>
      </c>
      <c r="O258" s="58">
        <v>579.44</v>
      </c>
      <c r="P258" s="59">
        <v>434.36</v>
      </c>
      <c r="Q258" s="60" t="s">
        <v>86</v>
      </c>
      <c r="R258" s="61">
        <v>999</v>
      </c>
      <c r="S258" s="62">
        <v>92</v>
      </c>
    </row>
    <row r="259" spans="2:19" s="52" customFormat="1" ht="13.5">
      <c r="B259" s="52">
        <v>255</v>
      </c>
      <c r="E259" s="55">
        <v>303885</v>
      </c>
      <c r="F259" s="52" t="s">
        <v>87</v>
      </c>
      <c r="G259" s="56" t="s">
        <v>352</v>
      </c>
      <c r="H259" s="55" t="s">
        <v>1024</v>
      </c>
      <c r="N259" s="57" t="s">
        <v>86</v>
      </c>
      <c r="O259" s="58">
        <v>414.62</v>
      </c>
      <c r="P259" s="59">
        <v>197.06</v>
      </c>
      <c r="Q259" s="60">
        <v>79.69</v>
      </c>
      <c r="R259" s="61">
        <v>52.4</v>
      </c>
      <c r="S259" s="62">
        <v>92</v>
      </c>
    </row>
    <row r="260" spans="2:19" s="52" customFormat="1" ht="13.5">
      <c r="B260" s="52">
        <v>256</v>
      </c>
      <c r="E260" s="55">
        <v>304032</v>
      </c>
      <c r="F260" s="52" t="s">
        <v>87</v>
      </c>
      <c r="G260" s="56" t="s">
        <v>353</v>
      </c>
      <c r="H260" s="55" t="s">
        <v>1024</v>
      </c>
      <c r="N260" s="57" t="s">
        <v>86</v>
      </c>
      <c r="O260" s="58" t="s">
        <v>86</v>
      </c>
      <c r="P260" s="59">
        <v>520.16</v>
      </c>
      <c r="Q260" s="60">
        <v>84.7</v>
      </c>
      <c r="R260" s="61">
        <v>165.54</v>
      </c>
      <c r="S260" s="62">
        <v>92</v>
      </c>
    </row>
    <row r="261" spans="2:19" s="52" customFormat="1" ht="13.5">
      <c r="B261" s="52">
        <v>257</v>
      </c>
      <c r="E261" s="55">
        <v>304025</v>
      </c>
      <c r="F261" s="52" t="s">
        <v>87</v>
      </c>
      <c r="G261" s="56" t="s">
        <v>354</v>
      </c>
      <c r="H261" s="55" t="s">
        <v>1024</v>
      </c>
      <c r="N261" s="57" t="s">
        <v>86</v>
      </c>
      <c r="O261" s="58">
        <v>448.89</v>
      </c>
      <c r="P261" s="59">
        <v>188.83</v>
      </c>
      <c r="Q261" s="60">
        <v>209.83</v>
      </c>
      <c r="R261" s="61">
        <v>110.21</v>
      </c>
      <c r="S261" s="62">
        <v>92</v>
      </c>
    </row>
    <row r="262" spans="2:19" s="52" customFormat="1" ht="13.5">
      <c r="B262" s="52">
        <v>258</v>
      </c>
      <c r="E262" s="55">
        <v>303993</v>
      </c>
      <c r="F262" s="52" t="s">
        <v>87</v>
      </c>
      <c r="G262" s="56" t="s">
        <v>355</v>
      </c>
      <c r="H262" s="55" t="s">
        <v>1024</v>
      </c>
      <c r="N262" s="57" t="s">
        <v>86</v>
      </c>
      <c r="O262" s="58">
        <v>224.77</v>
      </c>
      <c r="P262" s="59">
        <v>154.04</v>
      </c>
      <c r="Q262" s="60">
        <v>182.58</v>
      </c>
      <c r="R262" s="61">
        <v>66.54</v>
      </c>
      <c r="S262" s="62">
        <v>92</v>
      </c>
    </row>
    <row r="263" spans="2:19" s="52" customFormat="1" ht="13.5">
      <c r="B263" s="52">
        <v>259</v>
      </c>
      <c r="E263" s="55">
        <v>303889</v>
      </c>
      <c r="F263" s="52" t="s">
        <v>87</v>
      </c>
      <c r="G263" s="56" t="s">
        <v>356</v>
      </c>
      <c r="H263" s="55" t="s">
        <v>1024</v>
      </c>
      <c r="N263" s="57" t="s">
        <v>86</v>
      </c>
      <c r="O263" s="58" t="s">
        <v>86</v>
      </c>
      <c r="P263" s="59" t="s">
        <v>86</v>
      </c>
      <c r="Q263" s="60" t="s">
        <v>86</v>
      </c>
      <c r="R263" s="61" t="s">
        <v>86</v>
      </c>
      <c r="S263" s="62">
        <v>92</v>
      </c>
    </row>
    <row r="264" spans="2:19" s="52" customFormat="1" ht="13.5">
      <c r="B264" s="52">
        <v>260</v>
      </c>
      <c r="E264" s="55">
        <v>6300018</v>
      </c>
      <c r="F264" s="52" t="s">
        <v>87</v>
      </c>
      <c r="G264" s="56" t="s">
        <v>357</v>
      </c>
      <c r="H264" s="55" t="s">
        <v>1024</v>
      </c>
      <c r="N264" s="57" t="s">
        <v>86</v>
      </c>
      <c r="O264" s="58" t="s">
        <v>86</v>
      </c>
      <c r="P264" s="59">
        <v>608.4</v>
      </c>
      <c r="Q264" s="60">
        <v>168.53</v>
      </c>
      <c r="R264" s="61">
        <v>141.3</v>
      </c>
      <c r="S264" s="62">
        <v>92</v>
      </c>
    </row>
    <row r="265" spans="2:19" s="52" customFormat="1" ht="13.5">
      <c r="B265" s="52">
        <v>261</v>
      </c>
      <c r="E265" s="55">
        <v>303995</v>
      </c>
      <c r="F265" s="52" t="s">
        <v>87</v>
      </c>
      <c r="G265" s="56" t="s">
        <v>358</v>
      </c>
      <c r="H265" s="55" t="s">
        <v>1024</v>
      </c>
      <c r="N265" s="57" t="s">
        <v>86</v>
      </c>
      <c r="O265" s="58">
        <v>304.2</v>
      </c>
      <c r="P265" s="59">
        <v>161.97</v>
      </c>
      <c r="Q265" s="60">
        <v>86.6</v>
      </c>
      <c r="R265" s="61">
        <v>133.69</v>
      </c>
      <c r="S265" s="62">
        <v>92</v>
      </c>
    </row>
    <row r="266" spans="2:19" s="52" customFormat="1" ht="13.5">
      <c r="B266" s="52">
        <v>262</v>
      </c>
      <c r="E266" s="55">
        <v>303895</v>
      </c>
      <c r="F266" s="52" t="s">
        <v>87</v>
      </c>
      <c r="G266" s="56" t="s">
        <v>359</v>
      </c>
      <c r="H266" s="55" t="s">
        <v>1024</v>
      </c>
      <c r="N266" s="57" t="s">
        <v>86</v>
      </c>
      <c r="O266" s="58">
        <v>283.81</v>
      </c>
      <c r="P266" s="59">
        <v>173</v>
      </c>
      <c r="Q266" s="60">
        <v>257.61</v>
      </c>
      <c r="R266" s="61">
        <v>88.8</v>
      </c>
      <c r="S266" s="62">
        <v>92</v>
      </c>
    </row>
    <row r="267" spans="2:19" s="52" customFormat="1" ht="13.5">
      <c r="B267" s="52">
        <v>263</v>
      </c>
      <c r="E267" s="55">
        <v>303896</v>
      </c>
      <c r="F267" s="52" t="s">
        <v>87</v>
      </c>
      <c r="G267" s="56" t="s">
        <v>360</v>
      </c>
      <c r="H267" s="55" t="s">
        <v>1024</v>
      </c>
      <c r="N267" s="57" t="s">
        <v>86</v>
      </c>
      <c r="O267" s="58">
        <v>194.69</v>
      </c>
      <c r="P267" s="59">
        <v>121.59</v>
      </c>
      <c r="Q267" s="60">
        <v>86.15</v>
      </c>
      <c r="R267" s="61">
        <v>96.14</v>
      </c>
      <c r="S267" s="62">
        <v>92</v>
      </c>
    </row>
    <row r="268" spans="2:19" s="52" customFormat="1" ht="13.5">
      <c r="B268" s="52">
        <v>264</v>
      </c>
      <c r="E268" s="55">
        <v>303897</v>
      </c>
      <c r="F268" s="52" t="s">
        <v>87</v>
      </c>
      <c r="G268" s="56" t="s">
        <v>361</v>
      </c>
      <c r="H268" s="55" t="s">
        <v>1024</v>
      </c>
      <c r="N268" s="57" t="s">
        <v>86</v>
      </c>
      <c r="O268" s="58">
        <v>194.63</v>
      </c>
      <c r="P268" s="59">
        <v>120.84</v>
      </c>
      <c r="Q268" s="60">
        <v>34.99</v>
      </c>
      <c r="R268" s="61">
        <v>53.63</v>
      </c>
      <c r="S268" s="62">
        <v>92</v>
      </c>
    </row>
    <row r="269" spans="2:19" s="52" customFormat="1" ht="13.5">
      <c r="B269" s="52">
        <v>265</v>
      </c>
      <c r="E269" s="55">
        <v>304071</v>
      </c>
      <c r="F269" s="52" t="s">
        <v>87</v>
      </c>
      <c r="G269" s="56" t="s">
        <v>362</v>
      </c>
      <c r="H269" s="55" t="s">
        <v>1024</v>
      </c>
      <c r="N269" s="57" t="s">
        <v>86</v>
      </c>
      <c r="O269" s="58" t="s">
        <v>86</v>
      </c>
      <c r="P269" s="59" t="s">
        <v>86</v>
      </c>
      <c r="Q269" s="60">
        <v>121.56</v>
      </c>
      <c r="R269" s="61">
        <v>111.01</v>
      </c>
      <c r="S269" s="62">
        <v>92</v>
      </c>
    </row>
    <row r="270" spans="2:19" s="52" customFormat="1" ht="13.5">
      <c r="B270" s="52">
        <v>266</v>
      </c>
      <c r="E270" s="55">
        <v>303898</v>
      </c>
      <c r="F270" s="52" t="s">
        <v>87</v>
      </c>
      <c r="G270" s="56" t="s">
        <v>363</v>
      </c>
      <c r="H270" s="55" t="s">
        <v>1024</v>
      </c>
      <c r="N270" s="57" t="s">
        <v>86</v>
      </c>
      <c r="O270" s="58">
        <v>206.75</v>
      </c>
      <c r="P270" s="59">
        <v>121.77</v>
      </c>
      <c r="Q270" s="60">
        <v>65.45</v>
      </c>
      <c r="R270" s="61">
        <v>75.2</v>
      </c>
      <c r="S270" s="62">
        <v>92</v>
      </c>
    </row>
    <row r="271" spans="2:19" s="52" customFormat="1" ht="13.5">
      <c r="B271" s="52">
        <v>267</v>
      </c>
      <c r="E271" s="55">
        <v>303901</v>
      </c>
      <c r="F271" s="52" t="s">
        <v>87</v>
      </c>
      <c r="G271" s="56" t="s">
        <v>364</v>
      </c>
      <c r="H271" s="55" t="s">
        <v>1024</v>
      </c>
      <c r="N271" s="57" t="s">
        <v>86</v>
      </c>
      <c r="O271" s="58">
        <v>253.66</v>
      </c>
      <c r="P271" s="59">
        <v>109.13</v>
      </c>
      <c r="Q271" s="60">
        <v>72.93</v>
      </c>
      <c r="R271" s="61">
        <v>74.81</v>
      </c>
      <c r="S271" s="62">
        <v>92</v>
      </c>
    </row>
    <row r="272" spans="2:19" s="52" customFormat="1" ht="13.5">
      <c r="B272" s="52">
        <v>268</v>
      </c>
      <c r="E272" s="55">
        <v>304026</v>
      </c>
      <c r="F272" s="52" t="s">
        <v>87</v>
      </c>
      <c r="G272" s="56" t="s">
        <v>365</v>
      </c>
      <c r="H272" s="55" t="s">
        <v>1024</v>
      </c>
      <c r="N272" s="57" t="s">
        <v>86</v>
      </c>
      <c r="O272" s="58">
        <v>158.9</v>
      </c>
      <c r="P272" s="59">
        <v>86.25</v>
      </c>
      <c r="Q272" s="60">
        <v>53.4</v>
      </c>
      <c r="R272" s="61">
        <v>44.31</v>
      </c>
      <c r="S272" s="62">
        <v>92</v>
      </c>
    </row>
    <row r="273" spans="2:19" s="52" customFormat="1" ht="13.5">
      <c r="B273" s="52">
        <v>269</v>
      </c>
      <c r="E273" s="55">
        <v>303910</v>
      </c>
      <c r="F273" s="52" t="s">
        <v>87</v>
      </c>
      <c r="G273" s="56" t="s">
        <v>366</v>
      </c>
      <c r="H273" s="55" t="s">
        <v>1024</v>
      </c>
      <c r="N273" s="57" t="s">
        <v>86</v>
      </c>
      <c r="O273" s="58" t="s">
        <v>86</v>
      </c>
      <c r="P273" s="59" t="s">
        <v>86</v>
      </c>
      <c r="Q273" s="60">
        <v>157.61</v>
      </c>
      <c r="R273" s="61">
        <v>308.76</v>
      </c>
      <c r="S273" s="62">
        <v>92</v>
      </c>
    </row>
    <row r="274" spans="2:19" s="52" customFormat="1" ht="13.5">
      <c r="B274" s="52">
        <v>270</v>
      </c>
      <c r="E274" s="55">
        <v>304059</v>
      </c>
      <c r="F274" s="52" t="s">
        <v>87</v>
      </c>
      <c r="G274" s="56" t="s">
        <v>367</v>
      </c>
      <c r="H274" s="55" t="s">
        <v>1024</v>
      </c>
      <c r="N274" s="57" t="s">
        <v>86</v>
      </c>
      <c r="O274" s="58" t="s">
        <v>86</v>
      </c>
      <c r="P274" s="59" t="s">
        <v>86</v>
      </c>
      <c r="Q274" s="60">
        <v>106.3</v>
      </c>
      <c r="R274" s="61">
        <v>131.13</v>
      </c>
      <c r="S274" s="62">
        <v>92</v>
      </c>
    </row>
    <row r="275" spans="2:19" s="52" customFormat="1" ht="13.5">
      <c r="B275" s="52">
        <v>271</v>
      </c>
      <c r="E275" s="55">
        <v>303914</v>
      </c>
      <c r="F275" s="52" t="s">
        <v>87</v>
      </c>
      <c r="G275" s="56" t="s">
        <v>368</v>
      </c>
      <c r="H275" s="55" t="s">
        <v>1024</v>
      </c>
      <c r="N275" s="57" t="s">
        <v>86</v>
      </c>
      <c r="O275" s="58" t="s">
        <v>86</v>
      </c>
      <c r="P275" s="59">
        <v>440.74</v>
      </c>
      <c r="Q275" s="60">
        <v>52.46</v>
      </c>
      <c r="R275" s="61">
        <v>66.79</v>
      </c>
      <c r="S275" s="62">
        <v>92</v>
      </c>
    </row>
    <row r="276" spans="2:19" s="52" customFormat="1" ht="13.5">
      <c r="B276" s="52">
        <v>272</v>
      </c>
      <c r="E276" s="55">
        <v>304000</v>
      </c>
      <c r="F276" s="52" t="s">
        <v>87</v>
      </c>
      <c r="G276" s="56" t="s">
        <v>369</v>
      </c>
      <c r="H276" s="55" t="s">
        <v>1024</v>
      </c>
      <c r="N276" s="57" t="s">
        <v>86</v>
      </c>
      <c r="O276" s="58" t="s">
        <v>86</v>
      </c>
      <c r="P276" s="59" t="s">
        <v>86</v>
      </c>
      <c r="Q276" s="60">
        <v>121.57</v>
      </c>
      <c r="R276" s="61">
        <v>215.1</v>
      </c>
      <c r="S276" s="62">
        <v>92</v>
      </c>
    </row>
    <row r="277" spans="2:19" s="52" customFormat="1" ht="13.5">
      <c r="B277" s="52">
        <v>273</v>
      </c>
      <c r="E277" s="55">
        <v>304002</v>
      </c>
      <c r="F277" s="52" t="s">
        <v>87</v>
      </c>
      <c r="G277" s="56" t="s">
        <v>370</v>
      </c>
      <c r="H277" s="55" t="s">
        <v>1024</v>
      </c>
      <c r="N277" s="57" t="s">
        <v>86</v>
      </c>
      <c r="O277" s="58">
        <v>573.9</v>
      </c>
      <c r="P277" s="59">
        <v>438.94</v>
      </c>
      <c r="Q277" s="60">
        <v>103.17</v>
      </c>
      <c r="R277" s="61">
        <v>102.33</v>
      </c>
      <c r="S277" s="62">
        <v>92</v>
      </c>
    </row>
    <row r="278" spans="2:19" s="52" customFormat="1" ht="13.5">
      <c r="B278" s="52">
        <v>274</v>
      </c>
      <c r="E278" s="55">
        <v>304038</v>
      </c>
      <c r="F278" s="52" t="s">
        <v>87</v>
      </c>
      <c r="G278" s="56" t="s">
        <v>371</v>
      </c>
      <c r="H278" s="55" t="s">
        <v>1024</v>
      </c>
      <c r="N278" s="57" t="s">
        <v>86</v>
      </c>
      <c r="O278" s="58">
        <v>187.92</v>
      </c>
      <c r="P278" s="59">
        <v>113.44</v>
      </c>
      <c r="Q278" s="60">
        <v>45.87</v>
      </c>
      <c r="R278" s="61">
        <v>47.49</v>
      </c>
      <c r="S278" s="62">
        <v>92</v>
      </c>
    </row>
    <row r="279" spans="2:19" s="52" customFormat="1" ht="13.5">
      <c r="B279" s="52">
        <v>275</v>
      </c>
      <c r="E279" s="55">
        <v>303928</v>
      </c>
      <c r="F279" s="52" t="s">
        <v>87</v>
      </c>
      <c r="G279" s="56" t="s">
        <v>372</v>
      </c>
      <c r="H279" s="55" t="s">
        <v>1024</v>
      </c>
      <c r="N279" s="57" t="s">
        <v>86</v>
      </c>
      <c r="O279" s="58">
        <v>214.86</v>
      </c>
      <c r="P279" s="59">
        <v>143.71</v>
      </c>
      <c r="Q279" s="60">
        <v>106.73</v>
      </c>
      <c r="R279" s="61">
        <v>50.53</v>
      </c>
      <c r="S279" s="62">
        <v>92</v>
      </c>
    </row>
    <row r="280" spans="2:19" s="52" customFormat="1" ht="13.5">
      <c r="B280" s="52">
        <v>276</v>
      </c>
      <c r="E280" s="55">
        <v>6300051</v>
      </c>
      <c r="F280" s="52" t="s">
        <v>87</v>
      </c>
      <c r="G280" s="56" t="s">
        <v>373</v>
      </c>
      <c r="H280" s="55" t="s">
        <v>1024</v>
      </c>
      <c r="N280" s="57" t="s">
        <v>86</v>
      </c>
      <c r="O280" s="58" t="s">
        <v>86</v>
      </c>
      <c r="P280" s="59" t="s">
        <v>86</v>
      </c>
      <c r="Q280" s="60" t="s">
        <v>86</v>
      </c>
      <c r="R280" s="61" t="s">
        <v>86</v>
      </c>
      <c r="S280" s="62">
        <v>92</v>
      </c>
    </row>
    <row r="281" spans="2:19" s="52" customFormat="1" ht="13.5">
      <c r="B281" s="52">
        <v>277</v>
      </c>
      <c r="E281" s="55">
        <v>6300326</v>
      </c>
      <c r="F281" s="52" t="s">
        <v>87</v>
      </c>
      <c r="G281" s="56" t="s">
        <v>374</v>
      </c>
      <c r="H281" s="55" t="s">
        <v>1024</v>
      </c>
      <c r="N281" s="57" t="s">
        <v>86</v>
      </c>
      <c r="O281" s="58" t="s">
        <v>86</v>
      </c>
      <c r="P281" s="59" t="s">
        <v>86</v>
      </c>
      <c r="Q281" s="60" t="s">
        <v>86</v>
      </c>
      <c r="R281" s="61" t="s">
        <v>86</v>
      </c>
      <c r="S281" s="62">
        <v>92</v>
      </c>
    </row>
    <row r="282" spans="2:19" s="52" customFormat="1" ht="13.5">
      <c r="B282" s="52">
        <v>278</v>
      </c>
      <c r="E282" s="55">
        <v>304030</v>
      </c>
      <c r="F282" s="52" t="s">
        <v>87</v>
      </c>
      <c r="G282" s="56" t="s">
        <v>375</v>
      </c>
      <c r="H282" s="55" t="s">
        <v>1024</v>
      </c>
      <c r="N282" s="57" t="s">
        <v>86</v>
      </c>
      <c r="O282" s="58">
        <v>198.9</v>
      </c>
      <c r="P282" s="59">
        <v>68.29</v>
      </c>
      <c r="Q282" s="60">
        <v>67.47</v>
      </c>
      <c r="R282" s="61">
        <v>70.69</v>
      </c>
      <c r="S282" s="62">
        <v>92</v>
      </c>
    </row>
    <row r="283" spans="2:19" s="52" customFormat="1" ht="13.5">
      <c r="B283" s="52">
        <v>279</v>
      </c>
      <c r="E283" s="55">
        <v>304006</v>
      </c>
      <c r="F283" s="52" t="s">
        <v>87</v>
      </c>
      <c r="G283" s="56" t="s">
        <v>376</v>
      </c>
      <c r="H283" s="55" t="s">
        <v>1024</v>
      </c>
      <c r="N283" s="57" t="s">
        <v>86</v>
      </c>
      <c r="O283" s="58">
        <v>704.67</v>
      </c>
      <c r="P283" s="59">
        <v>157.85</v>
      </c>
      <c r="Q283" s="60">
        <v>56.9</v>
      </c>
      <c r="R283" s="61">
        <v>72.98</v>
      </c>
      <c r="S283" s="62">
        <v>92</v>
      </c>
    </row>
    <row r="284" spans="2:19" s="52" customFormat="1" ht="13.5">
      <c r="B284" s="52">
        <v>280</v>
      </c>
      <c r="E284" s="55">
        <v>6300117</v>
      </c>
      <c r="F284" s="52" t="s">
        <v>87</v>
      </c>
      <c r="G284" s="56" t="s">
        <v>377</v>
      </c>
      <c r="H284" s="55" t="s">
        <v>1024</v>
      </c>
      <c r="N284" s="57" t="s">
        <v>86</v>
      </c>
      <c r="O284" s="58" t="s">
        <v>86</v>
      </c>
      <c r="P284" s="59" t="s">
        <v>86</v>
      </c>
      <c r="Q284" s="60" t="s">
        <v>86</v>
      </c>
      <c r="R284" s="61" t="s">
        <v>86</v>
      </c>
      <c r="S284" s="62">
        <v>92</v>
      </c>
    </row>
    <row r="285" spans="2:19" s="52" customFormat="1" ht="13.5">
      <c r="B285" s="52">
        <v>281</v>
      </c>
      <c r="E285" s="55">
        <v>304005</v>
      </c>
      <c r="F285" s="52" t="s">
        <v>87</v>
      </c>
      <c r="G285" s="56" t="s">
        <v>378</v>
      </c>
      <c r="H285" s="55" t="s">
        <v>1024</v>
      </c>
      <c r="N285" s="57" t="s">
        <v>86</v>
      </c>
      <c r="O285" s="58">
        <v>619.96</v>
      </c>
      <c r="P285" s="59">
        <v>400.37</v>
      </c>
      <c r="Q285" s="60">
        <v>123.56</v>
      </c>
      <c r="R285" s="61">
        <v>133.5</v>
      </c>
      <c r="S285" s="62">
        <v>92</v>
      </c>
    </row>
    <row r="286" spans="2:19" s="52" customFormat="1" ht="13.5">
      <c r="B286" s="52">
        <v>282</v>
      </c>
      <c r="E286" s="55">
        <v>304490</v>
      </c>
      <c r="F286" s="52" t="s">
        <v>87</v>
      </c>
      <c r="G286" s="56" t="s">
        <v>379</v>
      </c>
      <c r="H286" s="55" t="s">
        <v>1024</v>
      </c>
      <c r="N286" s="57" t="s">
        <v>86</v>
      </c>
      <c r="O286" s="58">
        <v>403.15</v>
      </c>
      <c r="P286" s="59">
        <v>186.64</v>
      </c>
      <c r="Q286" s="60">
        <v>108.4</v>
      </c>
      <c r="R286" s="61">
        <v>158.96</v>
      </c>
      <c r="S286" s="62">
        <v>93</v>
      </c>
    </row>
    <row r="287" spans="2:19" s="52" customFormat="1" ht="13.5">
      <c r="B287" s="52">
        <v>283</v>
      </c>
      <c r="E287" s="55">
        <v>304448</v>
      </c>
      <c r="F287" s="52" t="s">
        <v>87</v>
      </c>
      <c r="G287" s="56" t="s">
        <v>380</v>
      </c>
      <c r="H287" s="55" t="s">
        <v>1024</v>
      </c>
      <c r="N287" s="57" t="s">
        <v>86</v>
      </c>
      <c r="O287" s="58" t="s">
        <v>86</v>
      </c>
      <c r="P287" s="59">
        <v>999</v>
      </c>
      <c r="Q287" s="60">
        <v>318.87</v>
      </c>
      <c r="R287" s="61">
        <v>163.28</v>
      </c>
      <c r="S287" s="62">
        <v>93</v>
      </c>
    </row>
    <row r="288" spans="2:19" s="52" customFormat="1" ht="13.5">
      <c r="B288" s="52">
        <v>284</v>
      </c>
      <c r="E288" s="55">
        <v>304132</v>
      </c>
      <c r="F288" s="52" t="s">
        <v>87</v>
      </c>
      <c r="G288" s="56" t="s">
        <v>381</v>
      </c>
      <c r="H288" s="55" t="s">
        <v>1024</v>
      </c>
      <c r="N288" s="57" t="s">
        <v>86</v>
      </c>
      <c r="O288" s="58" t="s">
        <v>86</v>
      </c>
      <c r="P288" s="59" t="s">
        <v>86</v>
      </c>
      <c r="Q288" s="60">
        <v>139.6</v>
      </c>
      <c r="R288" s="61">
        <v>172.42</v>
      </c>
      <c r="S288" s="62">
        <v>93</v>
      </c>
    </row>
    <row r="289" spans="2:19" s="52" customFormat="1" ht="13.5">
      <c r="B289" s="52">
        <v>285</v>
      </c>
      <c r="E289" s="55">
        <v>304212</v>
      </c>
      <c r="F289" s="52" t="s">
        <v>87</v>
      </c>
      <c r="G289" s="56" t="s">
        <v>382</v>
      </c>
      <c r="H289" s="55" t="s">
        <v>1024</v>
      </c>
      <c r="N289" s="57" t="s">
        <v>86</v>
      </c>
      <c r="O289" s="58">
        <v>170.48</v>
      </c>
      <c r="P289" s="59">
        <v>85.37</v>
      </c>
      <c r="Q289" s="60">
        <v>33.28</v>
      </c>
      <c r="R289" s="61">
        <v>30.05</v>
      </c>
      <c r="S289" s="62">
        <v>93</v>
      </c>
    </row>
    <row r="290" spans="2:19" s="52" customFormat="1" ht="13.5">
      <c r="B290" s="52">
        <v>286</v>
      </c>
      <c r="E290" s="55">
        <v>304151</v>
      </c>
      <c r="F290" s="52" t="s">
        <v>87</v>
      </c>
      <c r="G290" s="56" t="s">
        <v>383</v>
      </c>
      <c r="H290" s="55" t="s">
        <v>1024</v>
      </c>
      <c r="N290" s="57" t="s">
        <v>86</v>
      </c>
      <c r="O290" s="58" t="s">
        <v>86</v>
      </c>
      <c r="P290" s="59" t="s">
        <v>86</v>
      </c>
      <c r="Q290" s="60" t="s">
        <v>86</v>
      </c>
      <c r="R290" s="61" t="s">
        <v>86</v>
      </c>
      <c r="S290" s="62">
        <v>93</v>
      </c>
    </row>
    <row r="291" spans="2:19" s="52" customFormat="1" ht="13.5">
      <c r="B291" s="52">
        <v>287</v>
      </c>
      <c r="E291" s="55">
        <v>304129</v>
      </c>
      <c r="F291" s="52" t="s">
        <v>87</v>
      </c>
      <c r="G291" s="56" t="s">
        <v>384</v>
      </c>
      <c r="H291" s="55" t="s">
        <v>1024</v>
      </c>
      <c r="N291" s="57" t="s">
        <v>86</v>
      </c>
      <c r="O291" s="58" t="s">
        <v>86</v>
      </c>
      <c r="P291" s="59" t="s">
        <v>86</v>
      </c>
      <c r="Q291" s="60">
        <v>121.54</v>
      </c>
      <c r="R291" s="61">
        <v>150.07</v>
      </c>
      <c r="S291" s="62">
        <v>93</v>
      </c>
    </row>
    <row r="292" spans="2:19" s="52" customFormat="1" ht="13.5">
      <c r="B292" s="52">
        <v>288</v>
      </c>
      <c r="E292" s="55">
        <v>6300151</v>
      </c>
      <c r="F292" s="52" t="s">
        <v>87</v>
      </c>
      <c r="G292" s="56" t="s">
        <v>385</v>
      </c>
      <c r="H292" s="55" t="s">
        <v>1024</v>
      </c>
      <c r="N292" s="57" t="s">
        <v>86</v>
      </c>
      <c r="O292" s="58" t="s">
        <v>86</v>
      </c>
      <c r="P292" s="59" t="s">
        <v>86</v>
      </c>
      <c r="Q292" s="60">
        <v>320.39</v>
      </c>
      <c r="R292" s="61">
        <v>351.61</v>
      </c>
      <c r="S292" s="62">
        <v>93</v>
      </c>
    </row>
    <row r="293" spans="2:19" s="52" customFormat="1" ht="13.5">
      <c r="B293" s="52">
        <v>289</v>
      </c>
      <c r="E293" s="55">
        <v>304084</v>
      </c>
      <c r="F293" s="52" t="s">
        <v>87</v>
      </c>
      <c r="G293" s="56" t="s">
        <v>386</v>
      </c>
      <c r="H293" s="55" t="s">
        <v>1024</v>
      </c>
      <c r="N293" s="57">
        <v>69.25</v>
      </c>
      <c r="O293" s="58">
        <v>175.6</v>
      </c>
      <c r="P293" s="59">
        <v>47.29</v>
      </c>
      <c r="Q293" s="60">
        <v>83.86</v>
      </c>
      <c r="R293" s="61">
        <v>94.62</v>
      </c>
      <c r="S293" s="62">
        <v>93</v>
      </c>
    </row>
    <row r="294" spans="2:19" s="52" customFormat="1" ht="13.5">
      <c r="B294" s="52">
        <v>290</v>
      </c>
      <c r="E294" s="55">
        <v>304214</v>
      </c>
      <c r="F294" s="52" t="s">
        <v>87</v>
      </c>
      <c r="G294" s="56" t="s">
        <v>387</v>
      </c>
      <c r="H294" s="55" t="s">
        <v>1024</v>
      </c>
      <c r="N294" s="57" t="s">
        <v>86</v>
      </c>
      <c r="O294" s="58">
        <v>262.72</v>
      </c>
      <c r="P294" s="59">
        <v>142.84</v>
      </c>
      <c r="Q294" s="60">
        <v>71.23</v>
      </c>
      <c r="R294" s="61">
        <v>76.5</v>
      </c>
      <c r="S294" s="62">
        <v>93</v>
      </c>
    </row>
    <row r="295" spans="2:19" s="52" customFormat="1" ht="13.5">
      <c r="B295" s="52">
        <v>291</v>
      </c>
      <c r="E295" s="55">
        <v>6300362</v>
      </c>
      <c r="F295" s="52" t="s">
        <v>87</v>
      </c>
      <c r="G295" s="56" t="s">
        <v>388</v>
      </c>
      <c r="H295" s="55" t="s">
        <v>1024</v>
      </c>
      <c r="N295" s="57" t="s">
        <v>86</v>
      </c>
      <c r="O295" s="58" t="s">
        <v>86</v>
      </c>
      <c r="P295" s="59" t="s">
        <v>86</v>
      </c>
      <c r="Q295" s="60" t="s">
        <v>86</v>
      </c>
      <c r="R295" s="61" t="s">
        <v>86</v>
      </c>
      <c r="S295" s="62">
        <v>93</v>
      </c>
    </row>
    <row r="296" spans="2:19" s="52" customFormat="1" ht="13.5">
      <c r="B296" s="52">
        <v>292</v>
      </c>
      <c r="E296" s="55">
        <v>304289</v>
      </c>
      <c r="F296" s="52" t="s">
        <v>87</v>
      </c>
      <c r="G296" s="56" t="s">
        <v>389</v>
      </c>
      <c r="H296" s="55" t="s">
        <v>1024</v>
      </c>
      <c r="N296" s="57" t="s">
        <v>86</v>
      </c>
      <c r="O296" s="58">
        <v>259.47</v>
      </c>
      <c r="P296" s="59">
        <v>157.03</v>
      </c>
      <c r="Q296" s="60">
        <v>62.81</v>
      </c>
      <c r="R296" s="61">
        <v>68.23</v>
      </c>
      <c r="S296" s="62">
        <v>93</v>
      </c>
    </row>
    <row r="297" spans="2:19" s="52" customFormat="1" ht="13.5">
      <c r="B297" s="52">
        <v>293</v>
      </c>
      <c r="E297" s="55">
        <v>304123</v>
      </c>
      <c r="F297" s="52" t="s">
        <v>87</v>
      </c>
      <c r="G297" s="56" t="s">
        <v>390</v>
      </c>
      <c r="H297" s="55" t="s">
        <v>1024</v>
      </c>
      <c r="N297" s="57" t="s">
        <v>86</v>
      </c>
      <c r="O297" s="58">
        <v>210.21</v>
      </c>
      <c r="P297" s="59">
        <v>132.98</v>
      </c>
      <c r="Q297" s="60">
        <v>45.73</v>
      </c>
      <c r="R297" s="61">
        <v>38.21</v>
      </c>
      <c r="S297" s="62">
        <v>93</v>
      </c>
    </row>
    <row r="298" spans="2:19" s="52" customFormat="1" ht="13.5">
      <c r="B298" s="52">
        <v>294</v>
      </c>
      <c r="E298" s="55">
        <v>304122</v>
      </c>
      <c r="F298" s="52" t="s">
        <v>87</v>
      </c>
      <c r="G298" s="56" t="s">
        <v>391</v>
      </c>
      <c r="H298" s="55" t="s">
        <v>1024</v>
      </c>
      <c r="N298" s="57" t="s">
        <v>86</v>
      </c>
      <c r="O298" s="58" t="s">
        <v>86</v>
      </c>
      <c r="P298" s="59">
        <v>439.92</v>
      </c>
      <c r="Q298" s="60">
        <v>142.4</v>
      </c>
      <c r="R298" s="61">
        <v>92.96</v>
      </c>
      <c r="S298" s="62">
        <v>93</v>
      </c>
    </row>
    <row r="299" spans="2:19" s="52" customFormat="1" ht="13.5">
      <c r="B299" s="52">
        <v>295</v>
      </c>
      <c r="E299" s="55">
        <v>304119</v>
      </c>
      <c r="F299" s="52" t="s">
        <v>87</v>
      </c>
      <c r="G299" s="56" t="s">
        <v>392</v>
      </c>
      <c r="H299" s="55" t="s">
        <v>1024</v>
      </c>
      <c r="N299" s="57" t="s">
        <v>86</v>
      </c>
      <c r="O299" s="58" t="s">
        <v>86</v>
      </c>
      <c r="P299" s="59">
        <v>743.25</v>
      </c>
      <c r="Q299" s="60">
        <v>194.76</v>
      </c>
      <c r="R299" s="61">
        <v>154.05</v>
      </c>
      <c r="S299" s="62">
        <v>93</v>
      </c>
    </row>
    <row r="300" spans="2:19" s="52" customFormat="1" ht="13.5">
      <c r="B300" s="52">
        <v>296</v>
      </c>
      <c r="E300" s="55">
        <v>304220</v>
      </c>
      <c r="F300" s="52" t="s">
        <v>87</v>
      </c>
      <c r="G300" s="56" t="s">
        <v>393</v>
      </c>
      <c r="H300" s="55" t="s">
        <v>1024</v>
      </c>
      <c r="N300" s="57" t="s">
        <v>86</v>
      </c>
      <c r="O300" s="58">
        <v>260.6</v>
      </c>
      <c r="P300" s="59">
        <v>113.97</v>
      </c>
      <c r="Q300" s="60">
        <v>61.48</v>
      </c>
      <c r="R300" s="61">
        <v>62.18</v>
      </c>
      <c r="S300" s="62">
        <v>93</v>
      </c>
    </row>
    <row r="301" spans="2:19" s="52" customFormat="1" ht="13.5">
      <c r="B301" s="52">
        <v>297</v>
      </c>
      <c r="E301" s="55">
        <v>304167</v>
      </c>
      <c r="F301" s="52" t="s">
        <v>87</v>
      </c>
      <c r="G301" s="56" t="s">
        <v>394</v>
      </c>
      <c r="H301" s="55" t="s">
        <v>1024</v>
      </c>
      <c r="N301" s="57" t="s">
        <v>86</v>
      </c>
      <c r="O301" s="58">
        <v>206.57</v>
      </c>
      <c r="P301" s="59">
        <v>67.74</v>
      </c>
      <c r="Q301" s="60">
        <v>49.28</v>
      </c>
      <c r="R301" s="61">
        <v>37.7</v>
      </c>
      <c r="S301" s="62">
        <v>93</v>
      </c>
    </row>
    <row r="302" spans="2:19" s="52" customFormat="1" ht="13.5">
      <c r="B302" s="52">
        <v>298</v>
      </c>
      <c r="E302" s="55">
        <v>304378</v>
      </c>
      <c r="F302" s="52" t="s">
        <v>87</v>
      </c>
      <c r="G302" s="56" t="s">
        <v>395</v>
      </c>
      <c r="H302" s="55" t="s">
        <v>1024</v>
      </c>
      <c r="N302" s="57" t="s">
        <v>86</v>
      </c>
      <c r="O302" s="58">
        <v>262.86</v>
      </c>
      <c r="P302" s="59">
        <v>177.57</v>
      </c>
      <c r="Q302" s="60">
        <v>92.42</v>
      </c>
      <c r="R302" s="61">
        <v>54.2</v>
      </c>
      <c r="S302" s="62">
        <v>93</v>
      </c>
    </row>
    <row r="303" spans="2:19" s="52" customFormat="1" ht="13.5">
      <c r="B303" s="52">
        <v>299</v>
      </c>
      <c r="E303" s="55">
        <v>304116</v>
      </c>
      <c r="F303" s="52" t="s">
        <v>87</v>
      </c>
      <c r="G303" s="56" t="s">
        <v>396</v>
      </c>
      <c r="H303" s="55" t="s">
        <v>1024</v>
      </c>
      <c r="N303" s="57" t="s">
        <v>86</v>
      </c>
      <c r="O303" s="58">
        <v>263.32</v>
      </c>
      <c r="P303" s="59">
        <v>156.01</v>
      </c>
      <c r="Q303" s="60">
        <v>125.33</v>
      </c>
      <c r="R303" s="61">
        <v>102.96</v>
      </c>
      <c r="S303" s="62">
        <v>93</v>
      </c>
    </row>
    <row r="304" spans="2:19" s="52" customFormat="1" ht="13.5">
      <c r="B304" s="52">
        <v>300</v>
      </c>
      <c r="E304" s="55">
        <v>304114</v>
      </c>
      <c r="F304" s="52" t="s">
        <v>87</v>
      </c>
      <c r="G304" s="56" t="s">
        <v>397</v>
      </c>
      <c r="H304" s="55" t="s">
        <v>1024</v>
      </c>
      <c r="N304" s="57" t="s">
        <v>86</v>
      </c>
      <c r="O304" s="58">
        <v>428.68</v>
      </c>
      <c r="P304" s="59">
        <v>228.22</v>
      </c>
      <c r="Q304" s="60">
        <v>355.14</v>
      </c>
      <c r="R304" s="61">
        <v>152.4</v>
      </c>
      <c r="S304" s="62">
        <v>93</v>
      </c>
    </row>
    <row r="305" spans="2:19" s="52" customFormat="1" ht="13.5">
      <c r="B305" s="52">
        <v>301</v>
      </c>
      <c r="E305" s="55">
        <v>304112</v>
      </c>
      <c r="F305" s="52" t="s">
        <v>87</v>
      </c>
      <c r="G305" s="56" t="s">
        <v>398</v>
      </c>
      <c r="H305" s="55" t="s">
        <v>1024</v>
      </c>
      <c r="N305" s="57" t="s">
        <v>86</v>
      </c>
      <c r="O305" s="58">
        <v>185.92</v>
      </c>
      <c r="P305" s="59">
        <v>114.53</v>
      </c>
      <c r="Q305" s="60">
        <v>34.37</v>
      </c>
      <c r="R305" s="61">
        <v>60.36</v>
      </c>
      <c r="S305" s="62">
        <v>93</v>
      </c>
    </row>
    <row r="306" spans="2:19" s="52" customFormat="1" ht="13.5">
      <c r="B306" s="52">
        <v>302</v>
      </c>
      <c r="E306" s="55">
        <v>304111</v>
      </c>
      <c r="F306" s="52" t="s">
        <v>87</v>
      </c>
      <c r="G306" s="56" t="s">
        <v>399</v>
      </c>
      <c r="H306" s="55" t="s">
        <v>1024</v>
      </c>
      <c r="N306" s="57" t="s">
        <v>86</v>
      </c>
      <c r="O306" s="58" t="s">
        <v>86</v>
      </c>
      <c r="P306" s="59">
        <v>550.48</v>
      </c>
      <c r="Q306" s="60">
        <v>201.99</v>
      </c>
      <c r="R306" s="61">
        <v>189.42</v>
      </c>
      <c r="S306" s="62">
        <v>93</v>
      </c>
    </row>
    <row r="307" spans="2:19" s="52" customFormat="1" ht="13.5">
      <c r="B307" s="52">
        <v>303</v>
      </c>
      <c r="E307" s="55">
        <v>304229</v>
      </c>
      <c r="F307" s="52" t="s">
        <v>87</v>
      </c>
      <c r="G307" s="56" t="s">
        <v>400</v>
      </c>
      <c r="H307" s="55" t="s">
        <v>1024</v>
      </c>
      <c r="N307" s="57" t="s">
        <v>86</v>
      </c>
      <c r="O307" s="58">
        <v>217.02</v>
      </c>
      <c r="P307" s="59">
        <v>147.16</v>
      </c>
      <c r="Q307" s="60">
        <v>54.55</v>
      </c>
      <c r="R307" s="61">
        <v>64.33</v>
      </c>
      <c r="S307" s="62">
        <v>93</v>
      </c>
    </row>
    <row r="308" spans="2:19" s="52" customFormat="1" ht="13.5">
      <c r="B308" s="52">
        <v>304</v>
      </c>
      <c r="E308" s="55">
        <v>304324</v>
      </c>
      <c r="F308" s="52" t="s">
        <v>87</v>
      </c>
      <c r="G308" s="56" t="s">
        <v>401</v>
      </c>
      <c r="H308" s="55" t="s">
        <v>1024</v>
      </c>
      <c r="N308" s="57" t="s">
        <v>86</v>
      </c>
      <c r="O308" s="58" t="s">
        <v>86</v>
      </c>
      <c r="P308" s="59">
        <v>239.93</v>
      </c>
      <c r="Q308" s="60">
        <v>127.2</v>
      </c>
      <c r="R308" s="61">
        <v>126.59</v>
      </c>
      <c r="S308" s="62">
        <v>93</v>
      </c>
    </row>
    <row r="309" spans="2:19" s="52" customFormat="1" ht="13.5">
      <c r="B309" s="52">
        <v>305</v>
      </c>
      <c r="E309" s="55">
        <v>304196</v>
      </c>
      <c r="F309" s="52" t="s">
        <v>87</v>
      </c>
      <c r="G309" s="56" t="s">
        <v>402</v>
      </c>
      <c r="H309" s="55" t="s">
        <v>1024</v>
      </c>
      <c r="N309" s="57" t="s">
        <v>86</v>
      </c>
      <c r="O309" s="58">
        <v>248.32</v>
      </c>
      <c r="P309" s="59">
        <v>154.67</v>
      </c>
      <c r="Q309" s="60">
        <v>102.96</v>
      </c>
      <c r="R309" s="61">
        <v>105.42</v>
      </c>
      <c r="S309" s="62">
        <v>93</v>
      </c>
    </row>
    <row r="310" spans="2:19" s="52" customFormat="1" ht="13.5">
      <c r="B310" s="52">
        <v>306</v>
      </c>
      <c r="E310" s="55">
        <v>6300098</v>
      </c>
      <c r="F310" s="52" t="s">
        <v>87</v>
      </c>
      <c r="G310" s="56" t="s">
        <v>403</v>
      </c>
      <c r="H310" s="55" t="s">
        <v>1024</v>
      </c>
      <c r="N310" s="57" t="s">
        <v>86</v>
      </c>
      <c r="O310" s="58" t="s">
        <v>86</v>
      </c>
      <c r="P310" s="59" t="s">
        <v>86</v>
      </c>
      <c r="Q310" s="60">
        <v>381.35</v>
      </c>
      <c r="R310" s="61">
        <v>250.58</v>
      </c>
      <c r="S310" s="62">
        <v>93</v>
      </c>
    </row>
    <row r="311" spans="2:19" s="52" customFormat="1" ht="13.5">
      <c r="B311" s="52">
        <v>307</v>
      </c>
      <c r="E311" s="55">
        <v>304232</v>
      </c>
      <c r="F311" s="52" t="s">
        <v>87</v>
      </c>
      <c r="G311" s="56" t="s">
        <v>404</v>
      </c>
      <c r="H311" s="55" t="s">
        <v>1024</v>
      </c>
      <c r="N311" s="57" t="s">
        <v>86</v>
      </c>
      <c r="O311" s="58" t="s">
        <v>86</v>
      </c>
      <c r="P311" s="59" t="s">
        <v>86</v>
      </c>
      <c r="Q311" s="60">
        <v>145.82</v>
      </c>
      <c r="R311" s="61">
        <v>274.05</v>
      </c>
      <c r="S311" s="62">
        <v>93</v>
      </c>
    </row>
    <row r="312" spans="2:19" s="52" customFormat="1" ht="13.5">
      <c r="B312" s="52">
        <v>308</v>
      </c>
      <c r="E312" s="55">
        <v>304233</v>
      </c>
      <c r="F312" s="52" t="s">
        <v>87</v>
      </c>
      <c r="G312" s="56" t="s">
        <v>405</v>
      </c>
      <c r="H312" s="55" t="s">
        <v>1024</v>
      </c>
      <c r="N312" s="57" t="s">
        <v>86</v>
      </c>
      <c r="O312" s="58">
        <v>221.48</v>
      </c>
      <c r="P312" s="59">
        <v>144.69</v>
      </c>
      <c r="Q312" s="60">
        <v>105.08</v>
      </c>
      <c r="R312" s="61">
        <v>96.2</v>
      </c>
      <c r="S312" s="62">
        <v>93</v>
      </c>
    </row>
    <row r="313" spans="2:19" s="52" customFormat="1" ht="13.5">
      <c r="B313" s="52">
        <v>309</v>
      </c>
      <c r="E313" s="55">
        <v>304105</v>
      </c>
      <c r="F313" s="52" t="s">
        <v>87</v>
      </c>
      <c r="G313" s="56" t="s">
        <v>406</v>
      </c>
      <c r="H313" s="55" t="s">
        <v>1024</v>
      </c>
      <c r="N313" s="57" t="s">
        <v>86</v>
      </c>
      <c r="O313" s="58">
        <v>168.67</v>
      </c>
      <c r="P313" s="59">
        <v>56.48</v>
      </c>
      <c r="Q313" s="60">
        <v>54.96</v>
      </c>
      <c r="R313" s="61">
        <v>48.75</v>
      </c>
      <c r="S313" s="62">
        <v>93</v>
      </c>
    </row>
    <row r="314" spans="2:19" s="52" customFormat="1" ht="13.5">
      <c r="B314" s="52">
        <v>310</v>
      </c>
      <c r="E314" s="55">
        <v>304103</v>
      </c>
      <c r="F314" s="52" t="s">
        <v>87</v>
      </c>
      <c r="G314" s="56" t="s">
        <v>407</v>
      </c>
      <c r="H314" s="55" t="s">
        <v>1024</v>
      </c>
      <c r="N314" s="57" t="s">
        <v>86</v>
      </c>
      <c r="O314" s="58">
        <v>336.9</v>
      </c>
      <c r="P314" s="59">
        <v>256.38</v>
      </c>
      <c r="Q314" s="60">
        <v>91.31</v>
      </c>
      <c r="R314" s="61">
        <v>123.24</v>
      </c>
      <c r="S314" s="62">
        <v>93</v>
      </c>
    </row>
    <row r="315" spans="2:19" s="52" customFormat="1" ht="13.5">
      <c r="B315" s="52">
        <v>311</v>
      </c>
      <c r="E315" s="55">
        <v>304100</v>
      </c>
      <c r="F315" s="52" t="s">
        <v>87</v>
      </c>
      <c r="G315" s="56" t="s">
        <v>408</v>
      </c>
      <c r="H315" s="55" t="s">
        <v>1024</v>
      </c>
      <c r="N315" s="57" t="s">
        <v>86</v>
      </c>
      <c r="O315" s="58">
        <v>273.26</v>
      </c>
      <c r="P315" s="59">
        <v>162.83</v>
      </c>
      <c r="Q315" s="60">
        <v>68.39</v>
      </c>
      <c r="R315" s="61">
        <v>101.37</v>
      </c>
      <c r="S315" s="62">
        <v>93</v>
      </c>
    </row>
    <row r="316" spans="2:19" s="52" customFormat="1" ht="13.5">
      <c r="B316" s="52">
        <v>312</v>
      </c>
      <c r="E316" s="55">
        <v>304099</v>
      </c>
      <c r="F316" s="52" t="s">
        <v>87</v>
      </c>
      <c r="G316" s="56" t="s">
        <v>409</v>
      </c>
      <c r="H316" s="55" t="s">
        <v>1024</v>
      </c>
      <c r="N316" s="57" t="s">
        <v>86</v>
      </c>
      <c r="O316" s="58">
        <v>702.81</v>
      </c>
      <c r="P316" s="59">
        <v>205.02</v>
      </c>
      <c r="Q316" s="60">
        <v>30.86</v>
      </c>
      <c r="R316" s="61">
        <v>35.14</v>
      </c>
      <c r="S316" s="62">
        <v>93</v>
      </c>
    </row>
    <row r="317" spans="2:19" s="52" customFormat="1" ht="13.5">
      <c r="B317" s="52">
        <v>313</v>
      </c>
      <c r="E317" s="55">
        <v>304150</v>
      </c>
      <c r="F317" s="52" t="s">
        <v>87</v>
      </c>
      <c r="G317" s="56" t="s">
        <v>410</v>
      </c>
      <c r="H317" s="55" t="s">
        <v>1024</v>
      </c>
      <c r="N317" s="57" t="s">
        <v>86</v>
      </c>
      <c r="O317" s="58">
        <v>385.44</v>
      </c>
      <c r="P317" s="59">
        <v>217.25</v>
      </c>
      <c r="Q317" s="60">
        <v>78.4</v>
      </c>
      <c r="R317" s="61">
        <v>56.03</v>
      </c>
      <c r="S317" s="62">
        <v>93</v>
      </c>
    </row>
    <row r="318" spans="2:19" s="52" customFormat="1" ht="13.5">
      <c r="B318" s="52">
        <v>314</v>
      </c>
      <c r="E318" s="55">
        <v>304359</v>
      </c>
      <c r="F318" s="52" t="s">
        <v>87</v>
      </c>
      <c r="G318" s="56" t="s">
        <v>411</v>
      </c>
      <c r="H318" s="55" t="s">
        <v>1024</v>
      </c>
      <c r="N318" s="57" t="s">
        <v>86</v>
      </c>
      <c r="O318" s="58" t="s">
        <v>86</v>
      </c>
      <c r="P318" s="59" t="s">
        <v>86</v>
      </c>
      <c r="Q318" s="60">
        <v>257.55</v>
      </c>
      <c r="R318" s="61">
        <v>607.54</v>
      </c>
      <c r="S318" s="62">
        <v>93</v>
      </c>
    </row>
    <row r="319" spans="2:19" s="52" customFormat="1" ht="13.5">
      <c r="B319" s="52">
        <v>315</v>
      </c>
      <c r="E319" s="55">
        <v>304240</v>
      </c>
      <c r="F319" s="52" t="s">
        <v>87</v>
      </c>
      <c r="G319" s="56" t="s">
        <v>412</v>
      </c>
      <c r="H319" s="55" t="s">
        <v>1024</v>
      </c>
      <c r="N319" s="57" t="s">
        <v>86</v>
      </c>
      <c r="O319" s="58" t="s">
        <v>86</v>
      </c>
      <c r="P319" s="59">
        <v>482.26</v>
      </c>
      <c r="Q319" s="60">
        <v>142.08</v>
      </c>
      <c r="R319" s="61">
        <v>85.35</v>
      </c>
      <c r="S319" s="62">
        <v>93</v>
      </c>
    </row>
    <row r="320" spans="2:19" s="52" customFormat="1" ht="13.5">
      <c r="B320" s="52">
        <v>316</v>
      </c>
      <c r="E320" s="55">
        <v>304400</v>
      </c>
      <c r="F320" s="52" t="s">
        <v>87</v>
      </c>
      <c r="G320" s="56" t="s">
        <v>413</v>
      </c>
      <c r="H320" s="55" t="s">
        <v>1024</v>
      </c>
      <c r="N320" s="57" t="s">
        <v>86</v>
      </c>
      <c r="O320" s="58">
        <v>413.14</v>
      </c>
      <c r="P320" s="59">
        <v>248.43</v>
      </c>
      <c r="Q320" s="60">
        <v>244.03</v>
      </c>
      <c r="R320" s="61">
        <v>373.66</v>
      </c>
      <c r="S320" s="62">
        <v>93</v>
      </c>
    </row>
    <row r="321" spans="2:19" s="52" customFormat="1" ht="13.5">
      <c r="B321" s="52">
        <v>317</v>
      </c>
      <c r="E321" s="55">
        <v>304176</v>
      </c>
      <c r="F321" s="52" t="s">
        <v>87</v>
      </c>
      <c r="G321" s="56" t="s">
        <v>414</v>
      </c>
      <c r="H321" s="55" t="s">
        <v>1024</v>
      </c>
      <c r="N321" s="57" t="s">
        <v>86</v>
      </c>
      <c r="O321" s="58" t="s">
        <v>86</v>
      </c>
      <c r="P321" s="59">
        <v>208.23</v>
      </c>
      <c r="Q321" s="60">
        <v>114.08</v>
      </c>
      <c r="R321" s="61">
        <v>107.96</v>
      </c>
      <c r="S321" s="62">
        <v>93</v>
      </c>
    </row>
    <row r="322" spans="2:19" s="52" customFormat="1" ht="13.5">
      <c r="B322" s="52">
        <v>318</v>
      </c>
      <c r="E322" s="55">
        <v>304149</v>
      </c>
      <c r="F322" s="52" t="s">
        <v>87</v>
      </c>
      <c r="G322" s="56" t="s">
        <v>415</v>
      </c>
      <c r="H322" s="55" t="s">
        <v>1024</v>
      </c>
      <c r="N322" s="57" t="s">
        <v>86</v>
      </c>
      <c r="O322" s="58" t="s">
        <v>86</v>
      </c>
      <c r="P322" s="59" t="s">
        <v>86</v>
      </c>
      <c r="Q322" s="60" t="s">
        <v>86</v>
      </c>
      <c r="R322" s="61" t="s">
        <v>86</v>
      </c>
      <c r="S322" s="62">
        <v>93</v>
      </c>
    </row>
    <row r="323" spans="2:19" s="52" customFormat="1" ht="13.5">
      <c r="B323" s="52">
        <v>319</v>
      </c>
      <c r="E323" s="55">
        <v>304177</v>
      </c>
      <c r="F323" s="52" t="s">
        <v>87</v>
      </c>
      <c r="G323" s="56" t="s">
        <v>416</v>
      </c>
      <c r="H323" s="55" t="s">
        <v>1024</v>
      </c>
      <c r="N323" s="57" t="s">
        <v>86</v>
      </c>
      <c r="O323" s="58">
        <v>231.83</v>
      </c>
      <c r="P323" s="59">
        <v>147.03</v>
      </c>
      <c r="Q323" s="60">
        <v>72.79</v>
      </c>
      <c r="R323" s="61">
        <v>55.2</v>
      </c>
      <c r="S323" s="62">
        <v>93</v>
      </c>
    </row>
    <row r="324" spans="2:19" s="52" customFormat="1" ht="13.5">
      <c r="B324" s="52">
        <v>320</v>
      </c>
      <c r="E324" s="55">
        <v>304143</v>
      </c>
      <c r="F324" s="52" t="s">
        <v>87</v>
      </c>
      <c r="G324" s="56" t="s">
        <v>417</v>
      </c>
      <c r="H324" s="55" t="s">
        <v>1024</v>
      </c>
      <c r="N324" s="57" t="s">
        <v>86</v>
      </c>
      <c r="O324" s="58">
        <v>193.94</v>
      </c>
      <c r="P324" s="59">
        <v>113.44</v>
      </c>
      <c r="Q324" s="60">
        <v>46.22</v>
      </c>
      <c r="R324" s="61">
        <v>39.03</v>
      </c>
      <c r="S324" s="62">
        <v>93</v>
      </c>
    </row>
    <row r="325" spans="2:19" s="52" customFormat="1" ht="13.5">
      <c r="B325" s="52">
        <v>321</v>
      </c>
      <c r="E325" s="55">
        <v>304352</v>
      </c>
      <c r="F325" s="52" t="s">
        <v>87</v>
      </c>
      <c r="G325" s="56" t="s">
        <v>418</v>
      </c>
      <c r="H325" s="55" t="s">
        <v>1024</v>
      </c>
      <c r="N325" s="57" t="s">
        <v>86</v>
      </c>
      <c r="O325" s="58">
        <v>255.68</v>
      </c>
      <c r="P325" s="59">
        <v>110.02</v>
      </c>
      <c r="Q325" s="60">
        <v>80.5</v>
      </c>
      <c r="R325" s="61">
        <v>82.06</v>
      </c>
      <c r="S325" s="62">
        <v>93</v>
      </c>
    </row>
    <row r="326" spans="2:19" s="52" customFormat="1" ht="13.5">
      <c r="B326" s="52">
        <v>322</v>
      </c>
      <c r="E326" s="55">
        <v>304459</v>
      </c>
      <c r="F326" s="52" t="s">
        <v>87</v>
      </c>
      <c r="G326" s="56" t="s">
        <v>419</v>
      </c>
      <c r="H326" s="55" t="s">
        <v>1024</v>
      </c>
      <c r="N326" s="57" t="s">
        <v>86</v>
      </c>
      <c r="O326" s="58" t="s">
        <v>86</v>
      </c>
      <c r="P326" s="59">
        <v>606.64</v>
      </c>
      <c r="Q326" s="60">
        <v>92.61</v>
      </c>
      <c r="R326" s="61">
        <v>329.34</v>
      </c>
      <c r="S326" s="62">
        <v>93</v>
      </c>
    </row>
    <row r="327" spans="2:19" s="52" customFormat="1" ht="13.5">
      <c r="B327" s="52">
        <v>323</v>
      </c>
      <c r="E327" s="55">
        <v>304178</v>
      </c>
      <c r="F327" s="52" t="s">
        <v>87</v>
      </c>
      <c r="G327" s="56" t="s">
        <v>420</v>
      </c>
      <c r="H327" s="55" t="s">
        <v>1024</v>
      </c>
      <c r="N327" s="57" t="s">
        <v>86</v>
      </c>
      <c r="O327" s="58" t="s">
        <v>86</v>
      </c>
      <c r="P327" s="59" t="s">
        <v>86</v>
      </c>
      <c r="Q327" s="60" t="s">
        <v>86</v>
      </c>
      <c r="R327" s="61" t="s">
        <v>86</v>
      </c>
      <c r="S327" s="62">
        <v>93</v>
      </c>
    </row>
    <row r="328" spans="2:19" s="52" customFormat="1" ht="13.5">
      <c r="B328" s="52">
        <v>324</v>
      </c>
      <c r="E328" s="55">
        <v>304242</v>
      </c>
      <c r="F328" s="52" t="s">
        <v>87</v>
      </c>
      <c r="G328" s="56" t="s">
        <v>421</v>
      </c>
      <c r="H328" s="55" t="s">
        <v>1024</v>
      </c>
      <c r="N328" s="57">
        <v>358.56</v>
      </c>
      <c r="O328" s="58">
        <v>145.71</v>
      </c>
      <c r="P328" s="59">
        <v>57.84</v>
      </c>
      <c r="Q328" s="60">
        <v>21.26</v>
      </c>
      <c r="R328" s="61">
        <v>14.65</v>
      </c>
      <c r="S328" s="62">
        <v>93</v>
      </c>
    </row>
    <row r="329" spans="2:19" s="52" customFormat="1" ht="13.5">
      <c r="B329" s="52">
        <v>325</v>
      </c>
      <c r="E329" s="55">
        <v>304309</v>
      </c>
      <c r="F329" s="52" t="s">
        <v>87</v>
      </c>
      <c r="G329" s="56" t="s">
        <v>422</v>
      </c>
      <c r="H329" s="55" t="s">
        <v>1024</v>
      </c>
      <c r="N329" s="57" t="s">
        <v>86</v>
      </c>
      <c r="O329" s="58">
        <v>249.4</v>
      </c>
      <c r="P329" s="59">
        <v>168.61</v>
      </c>
      <c r="Q329" s="60">
        <v>95.38</v>
      </c>
      <c r="R329" s="61">
        <v>63.77</v>
      </c>
      <c r="S329" s="62">
        <v>93</v>
      </c>
    </row>
    <row r="330" spans="2:19" s="52" customFormat="1" ht="13.5">
      <c r="B330" s="52">
        <v>326</v>
      </c>
      <c r="E330" s="55">
        <v>304245</v>
      </c>
      <c r="F330" s="52" t="s">
        <v>87</v>
      </c>
      <c r="G330" s="56" t="s">
        <v>423</v>
      </c>
      <c r="H330" s="55" t="s">
        <v>1024</v>
      </c>
      <c r="N330" s="57" t="s">
        <v>86</v>
      </c>
      <c r="O330" s="58">
        <v>221.54</v>
      </c>
      <c r="P330" s="59">
        <v>79.56</v>
      </c>
      <c r="Q330" s="60">
        <v>74.92</v>
      </c>
      <c r="R330" s="61">
        <v>47.25</v>
      </c>
      <c r="S330" s="62">
        <v>93</v>
      </c>
    </row>
    <row r="331" spans="2:19" s="52" customFormat="1" ht="13.5">
      <c r="B331" s="52">
        <v>327</v>
      </c>
      <c r="E331" s="55">
        <v>304142</v>
      </c>
      <c r="F331" s="52" t="s">
        <v>87</v>
      </c>
      <c r="G331" s="56" t="s">
        <v>424</v>
      </c>
      <c r="H331" s="55" t="s">
        <v>1024</v>
      </c>
      <c r="N331" s="57" t="s">
        <v>86</v>
      </c>
      <c r="O331" s="58" t="s">
        <v>86</v>
      </c>
      <c r="P331" s="59" t="s">
        <v>86</v>
      </c>
      <c r="Q331" s="60">
        <v>304.26</v>
      </c>
      <c r="R331" s="61">
        <v>760.86</v>
      </c>
      <c r="S331" s="62">
        <v>93</v>
      </c>
    </row>
    <row r="332" spans="2:19" s="52" customFormat="1" ht="13.5">
      <c r="B332" s="52">
        <v>328</v>
      </c>
      <c r="E332" s="55">
        <v>304155</v>
      </c>
      <c r="F332" s="52" t="s">
        <v>87</v>
      </c>
      <c r="G332" s="56" t="s">
        <v>425</v>
      </c>
      <c r="H332" s="55" t="s">
        <v>1024</v>
      </c>
      <c r="N332" s="57" t="s">
        <v>86</v>
      </c>
      <c r="O332" s="58" t="s">
        <v>86</v>
      </c>
      <c r="P332" s="59" t="s">
        <v>86</v>
      </c>
      <c r="Q332" s="60">
        <v>173.27</v>
      </c>
      <c r="R332" s="61">
        <v>202.49</v>
      </c>
      <c r="S332" s="62">
        <v>93</v>
      </c>
    </row>
    <row r="333" spans="2:19" s="52" customFormat="1" ht="13.5">
      <c r="B333" s="52">
        <v>329</v>
      </c>
      <c r="E333" s="55">
        <v>304141</v>
      </c>
      <c r="F333" s="52" t="s">
        <v>87</v>
      </c>
      <c r="G333" s="56" t="s">
        <v>426</v>
      </c>
      <c r="H333" s="55" t="s">
        <v>1024</v>
      </c>
      <c r="N333" s="57" t="s">
        <v>86</v>
      </c>
      <c r="O333" s="58">
        <v>202.44</v>
      </c>
      <c r="P333" s="59">
        <v>128.12</v>
      </c>
      <c r="Q333" s="60">
        <v>58.9</v>
      </c>
      <c r="R333" s="61">
        <v>46.34</v>
      </c>
      <c r="S333" s="62">
        <v>93</v>
      </c>
    </row>
    <row r="334" spans="2:19" s="52" customFormat="1" ht="13.5">
      <c r="B334" s="52">
        <v>330</v>
      </c>
      <c r="E334" s="55">
        <v>304246</v>
      </c>
      <c r="F334" s="52" t="s">
        <v>87</v>
      </c>
      <c r="G334" s="56" t="s">
        <v>427</v>
      </c>
      <c r="H334" s="55" t="s">
        <v>1024</v>
      </c>
      <c r="N334" s="57" t="s">
        <v>86</v>
      </c>
      <c r="O334" s="58">
        <v>205.57</v>
      </c>
      <c r="P334" s="59">
        <v>124.53</v>
      </c>
      <c r="Q334" s="60">
        <v>49.7</v>
      </c>
      <c r="R334" s="61">
        <v>66.11</v>
      </c>
      <c r="S334" s="62">
        <v>93</v>
      </c>
    </row>
    <row r="335" spans="2:19" s="52" customFormat="1" ht="13.5">
      <c r="B335" s="52">
        <v>331</v>
      </c>
      <c r="E335" s="55">
        <v>304180</v>
      </c>
      <c r="F335" s="52" t="s">
        <v>87</v>
      </c>
      <c r="G335" s="56" t="s">
        <v>428</v>
      </c>
      <c r="H335" s="55" t="s">
        <v>1024</v>
      </c>
      <c r="N335" s="57" t="s">
        <v>86</v>
      </c>
      <c r="O335" s="58">
        <v>233.88</v>
      </c>
      <c r="P335" s="59">
        <v>114.91</v>
      </c>
      <c r="Q335" s="60">
        <v>76.2</v>
      </c>
      <c r="R335" s="61">
        <v>125.69</v>
      </c>
      <c r="S335" s="62">
        <v>93</v>
      </c>
    </row>
    <row r="336" spans="2:19" s="52" customFormat="1" ht="13.5">
      <c r="B336" s="52">
        <v>332</v>
      </c>
      <c r="E336" s="55">
        <v>6300360</v>
      </c>
      <c r="F336" s="52" t="s">
        <v>87</v>
      </c>
      <c r="G336" s="56" t="s">
        <v>429</v>
      </c>
      <c r="H336" s="55" t="s">
        <v>1024</v>
      </c>
      <c r="N336" s="57" t="s">
        <v>86</v>
      </c>
      <c r="O336" s="58" t="s">
        <v>86</v>
      </c>
      <c r="P336" s="59" t="s">
        <v>86</v>
      </c>
      <c r="Q336" s="60" t="s">
        <v>86</v>
      </c>
      <c r="R336" s="61" t="s">
        <v>86</v>
      </c>
      <c r="S336" s="62">
        <v>93</v>
      </c>
    </row>
    <row r="337" spans="2:19" s="52" customFormat="1" ht="13.5">
      <c r="B337" s="52">
        <v>333</v>
      </c>
      <c r="E337" s="55">
        <v>304079</v>
      </c>
      <c r="F337" s="52" t="s">
        <v>87</v>
      </c>
      <c r="G337" s="56" t="s">
        <v>430</v>
      </c>
      <c r="H337" s="55" t="s">
        <v>1024</v>
      </c>
      <c r="N337" s="57" t="s">
        <v>86</v>
      </c>
      <c r="O337" s="58">
        <v>224.39</v>
      </c>
      <c r="P337" s="59">
        <v>141.46</v>
      </c>
      <c r="Q337" s="60">
        <v>63.69</v>
      </c>
      <c r="R337" s="61">
        <v>70.91</v>
      </c>
      <c r="S337" s="62">
        <v>93</v>
      </c>
    </row>
    <row r="338" spans="2:19" s="52" customFormat="1" ht="13.5">
      <c r="B338" s="52">
        <v>334</v>
      </c>
      <c r="E338" s="55">
        <v>6300050</v>
      </c>
      <c r="F338" s="52" t="s">
        <v>87</v>
      </c>
      <c r="G338" s="56" t="s">
        <v>431</v>
      </c>
      <c r="H338" s="55" t="s">
        <v>1024</v>
      </c>
      <c r="N338" s="57" t="s">
        <v>86</v>
      </c>
      <c r="O338" s="58" t="s">
        <v>86</v>
      </c>
      <c r="P338" s="59" t="s">
        <v>86</v>
      </c>
      <c r="Q338" s="60">
        <v>158.56</v>
      </c>
      <c r="R338" s="61">
        <v>128.15</v>
      </c>
      <c r="S338" s="62">
        <v>93</v>
      </c>
    </row>
    <row r="339" spans="2:19" s="52" customFormat="1" ht="13.5">
      <c r="B339" s="52">
        <v>335</v>
      </c>
      <c r="E339" s="55">
        <v>304140</v>
      </c>
      <c r="F339" s="52" t="s">
        <v>87</v>
      </c>
      <c r="G339" s="56" t="s">
        <v>432</v>
      </c>
      <c r="H339" s="55" t="s">
        <v>1024</v>
      </c>
      <c r="N339" s="57" t="s">
        <v>86</v>
      </c>
      <c r="O339" s="58" t="s">
        <v>86</v>
      </c>
      <c r="P339" s="59">
        <v>346.82</v>
      </c>
      <c r="Q339" s="60">
        <v>66.1</v>
      </c>
      <c r="R339" s="61">
        <v>45.06</v>
      </c>
      <c r="S339" s="62">
        <v>93</v>
      </c>
    </row>
    <row r="340" spans="2:19" s="52" customFormat="1" ht="13.5">
      <c r="B340" s="52">
        <v>336</v>
      </c>
      <c r="E340" s="55">
        <v>6300097</v>
      </c>
      <c r="F340" s="52" t="s">
        <v>87</v>
      </c>
      <c r="G340" s="56" t="s">
        <v>433</v>
      </c>
      <c r="H340" s="55" t="s">
        <v>1024</v>
      </c>
      <c r="N340" s="57" t="s">
        <v>86</v>
      </c>
      <c r="O340" s="58" t="s">
        <v>86</v>
      </c>
      <c r="P340" s="59">
        <v>197.98</v>
      </c>
      <c r="Q340" s="60">
        <v>131.34</v>
      </c>
      <c r="R340" s="61">
        <v>109.4</v>
      </c>
      <c r="S340" s="62">
        <v>93</v>
      </c>
    </row>
    <row r="341" spans="2:19" s="52" customFormat="1" ht="13.5">
      <c r="B341" s="52">
        <v>337</v>
      </c>
      <c r="E341" s="55">
        <v>304250</v>
      </c>
      <c r="F341" s="52" t="s">
        <v>87</v>
      </c>
      <c r="G341" s="56" t="s">
        <v>434</v>
      </c>
      <c r="H341" s="55" t="s">
        <v>1024</v>
      </c>
      <c r="N341" s="57" t="s">
        <v>86</v>
      </c>
      <c r="O341" s="58">
        <v>412</v>
      </c>
      <c r="P341" s="59">
        <v>264.81</v>
      </c>
      <c r="Q341" s="60">
        <v>62.16</v>
      </c>
      <c r="R341" s="61">
        <v>55.92</v>
      </c>
      <c r="S341" s="62">
        <v>93</v>
      </c>
    </row>
    <row r="342" spans="2:19" s="52" customFormat="1" ht="13.5">
      <c r="B342" s="52">
        <v>338</v>
      </c>
      <c r="E342" s="55">
        <v>304075</v>
      </c>
      <c r="F342" s="52" t="s">
        <v>87</v>
      </c>
      <c r="G342" s="56" t="s">
        <v>435</v>
      </c>
      <c r="H342" s="55" t="s">
        <v>1024</v>
      </c>
      <c r="N342" s="57" t="s">
        <v>86</v>
      </c>
      <c r="O342" s="58" t="s">
        <v>86</v>
      </c>
      <c r="P342" s="59">
        <v>323.82</v>
      </c>
      <c r="Q342" s="60">
        <v>59.53</v>
      </c>
      <c r="R342" s="61">
        <v>81.52</v>
      </c>
      <c r="S342" s="62">
        <v>93</v>
      </c>
    </row>
    <row r="343" spans="2:19" s="52" customFormat="1" ht="13.5">
      <c r="B343" s="52">
        <v>339</v>
      </c>
      <c r="E343" s="55">
        <v>304356</v>
      </c>
      <c r="F343" s="52" t="s">
        <v>87</v>
      </c>
      <c r="G343" s="56" t="s">
        <v>436</v>
      </c>
      <c r="H343" s="55" t="s">
        <v>1024</v>
      </c>
      <c r="N343" s="57" t="s">
        <v>86</v>
      </c>
      <c r="O343" s="58" t="s">
        <v>86</v>
      </c>
      <c r="P343" s="59" t="s">
        <v>86</v>
      </c>
      <c r="Q343" s="60" t="s">
        <v>86</v>
      </c>
      <c r="R343" s="61" t="s">
        <v>86</v>
      </c>
      <c r="S343" s="62">
        <v>93</v>
      </c>
    </row>
    <row r="344" spans="2:19" s="52" customFormat="1" ht="13.5">
      <c r="B344" s="52">
        <v>340</v>
      </c>
      <c r="E344" s="55">
        <v>304252</v>
      </c>
      <c r="F344" s="52" t="s">
        <v>87</v>
      </c>
      <c r="G344" s="56" t="s">
        <v>437</v>
      </c>
      <c r="H344" s="55" t="s">
        <v>1024</v>
      </c>
      <c r="N344" s="57" t="s">
        <v>86</v>
      </c>
      <c r="O344" s="58">
        <v>158.91</v>
      </c>
      <c r="P344" s="59">
        <v>86.62</v>
      </c>
      <c r="Q344" s="60">
        <v>40.04</v>
      </c>
      <c r="R344" s="61">
        <v>26.19</v>
      </c>
      <c r="S344" s="62">
        <v>93</v>
      </c>
    </row>
    <row r="345" spans="2:19" s="52" customFormat="1" ht="13.5">
      <c r="B345" s="52">
        <v>341</v>
      </c>
      <c r="E345" s="55">
        <v>6300047</v>
      </c>
      <c r="F345" s="52" t="s">
        <v>87</v>
      </c>
      <c r="G345" s="56" t="s">
        <v>438</v>
      </c>
      <c r="H345" s="55" t="s">
        <v>1024</v>
      </c>
      <c r="N345" s="57" t="s">
        <v>86</v>
      </c>
      <c r="O345" s="58" t="s">
        <v>86</v>
      </c>
      <c r="P345" s="59" t="s">
        <v>86</v>
      </c>
      <c r="Q345" s="60" t="s">
        <v>86</v>
      </c>
      <c r="R345" s="61" t="s">
        <v>86</v>
      </c>
      <c r="S345" s="62">
        <v>93</v>
      </c>
    </row>
    <row r="346" spans="2:19" s="52" customFormat="1" ht="13.5">
      <c r="B346" s="52">
        <v>342</v>
      </c>
      <c r="E346" s="55">
        <v>304901</v>
      </c>
      <c r="F346" s="52" t="s">
        <v>87</v>
      </c>
      <c r="G346" s="56" t="s">
        <v>439</v>
      </c>
      <c r="H346" s="55" t="s">
        <v>1024</v>
      </c>
      <c r="N346" s="57" t="s">
        <v>86</v>
      </c>
      <c r="O346" s="58" t="s">
        <v>86</v>
      </c>
      <c r="P346" s="59" t="s">
        <v>86</v>
      </c>
      <c r="Q346" s="60">
        <v>280.43</v>
      </c>
      <c r="R346" s="61">
        <v>259.62</v>
      </c>
      <c r="S346" s="62">
        <v>93</v>
      </c>
    </row>
    <row r="347" spans="2:19" s="52" customFormat="1" ht="13.5">
      <c r="B347" s="52">
        <v>343</v>
      </c>
      <c r="E347" s="55">
        <v>304188</v>
      </c>
      <c r="F347" s="52" t="s">
        <v>87</v>
      </c>
      <c r="G347" s="56" t="s">
        <v>440</v>
      </c>
      <c r="H347" s="55" t="s">
        <v>1024</v>
      </c>
      <c r="N347" s="57" t="s">
        <v>86</v>
      </c>
      <c r="O347" s="58">
        <v>261.65</v>
      </c>
      <c r="P347" s="59">
        <v>177.52</v>
      </c>
      <c r="Q347" s="60">
        <v>91.39</v>
      </c>
      <c r="R347" s="61">
        <v>69.46</v>
      </c>
      <c r="S347" s="62">
        <v>93</v>
      </c>
    </row>
    <row r="348" spans="2:19" s="52" customFormat="1" ht="13.5">
      <c r="B348" s="52">
        <v>344</v>
      </c>
      <c r="E348" s="55">
        <v>304189</v>
      </c>
      <c r="F348" s="52" t="s">
        <v>87</v>
      </c>
      <c r="G348" s="56" t="s">
        <v>441</v>
      </c>
      <c r="H348" s="55" t="s">
        <v>1024</v>
      </c>
      <c r="N348" s="57" t="s">
        <v>86</v>
      </c>
      <c r="O348" s="58" t="s">
        <v>86</v>
      </c>
      <c r="P348" s="59">
        <v>148.22</v>
      </c>
      <c r="Q348" s="60">
        <v>72.62</v>
      </c>
      <c r="R348" s="61">
        <v>57.28</v>
      </c>
      <c r="S348" s="62">
        <v>93</v>
      </c>
    </row>
    <row r="349" spans="2:19" s="52" customFormat="1" ht="13.5">
      <c r="B349" s="52">
        <v>345</v>
      </c>
      <c r="E349" s="55">
        <v>304139</v>
      </c>
      <c r="F349" s="52" t="s">
        <v>87</v>
      </c>
      <c r="G349" s="56" t="s">
        <v>442</v>
      </c>
      <c r="H349" s="55" t="s">
        <v>1024</v>
      </c>
      <c r="N349" s="57">
        <v>457.06</v>
      </c>
      <c r="O349" s="58">
        <v>154.89</v>
      </c>
      <c r="P349" s="59">
        <v>68.61</v>
      </c>
      <c r="Q349" s="60">
        <v>25.71</v>
      </c>
      <c r="R349" s="61">
        <v>27.05</v>
      </c>
      <c r="S349" s="62">
        <v>93</v>
      </c>
    </row>
    <row r="350" spans="2:19" s="52" customFormat="1" ht="13.5">
      <c r="B350" s="52">
        <v>346</v>
      </c>
      <c r="E350" s="55">
        <v>304072</v>
      </c>
      <c r="F350" s="52" t="s">
        <v>87</v>
      </c>
      <c r="G350" s="56" t="s">
        <v>443</v>
      </c>
      <c r="H350" s="55" t="s">
        <v>1024</v>
      </c>
      <c r="N350" s="57" t="s">
        <v>86</v>
      </c>
      <c r="O350" s="58">
        <v>367.9</v>
      </c>
      <c r="P350" s="59">
        <v>200.26</v>
      </c>
      <c r="Q350" s="60">
        <v>52.36</v>
      </c>
      <c r="R350" s="61">
        <v>58.35</v>
      </c>
      <c r="S350" s="62">
        <v>93</v>
      </c>
    </row>
    <row r="351" spans="2:19" s="52" customFormat="1" ht="13.5">
      <c r="B351" s="52">
        <v>347</v>
      </c>
      <c r="E351" s="55">
        <v>304069</v>
      </c>
      <c r="F351" s="52" t="s">
        <v>87</v>
      </c>
      <c r="G351" s="56" t="s">
        <v>444</v>
      </c>
      <c r="H351" s="55" t="s">
        <v>1024</v>
      </c>
      <c r="N351" s="57" t="s">
        <v>86</v>
      </c>
      <c r="O351" s="58">
        <v>186.78</v>
      </c>
      <c r="P351" s="59">
        <v>90.19</v>
      </c>
      <c r="Q351" s="60">
        <v>44.57</v>
      </c>
      <c r="R351" s="61">
        <v>43.37</v>
      </c>
      <c r="S351" s="62">
        <v>93</v>
      </c>
    </row>
    <row r="352" spans="2:19" s="52" customFormat="1" ht="13.5">
      <c r="B352" s="52">
        <v>348</v>
      </c>
      <c r="E352" s="55">
        <v>6300096</v>
      </c>
      <c r="F352" s="52" t="s">
        <v>87</v>
      </c>
      <c r="G352" s="56" t="s">
        <v>445</v>
      </c>
      <c r="H352" s="55" t="s">
        <v>1024</v>
      </c>
      <c r="N352" s="57" t="s">
        <v>86</v>
      </c>
      <c r="O352" s="58" t="s">
        <v>86</v>
      </c>
      <c r="P352" s="59" t="s">
        <v>86</v>
      </c>
      <c r="Q352" s="60">
        <v>232.47</v>
      </c>
      <c r="R352" s="61">
        <v>249.27</v>
      </c>
      <c r="S352" s="62">
        <v>93</v>
      </c>
    </row>
    <row r="353" spans="2:19" s="52" customFormat="1" ht="13.5">
      <c r="B353" s="52">
        <v>349</v>
      </c>
      <c r="E353" s="55">
        <v>304067</v>
      </c>
      <c r="F353" s="52" t="s">
        <v>87</v>
      </c>
      <c r="G353" s="56" t="s">
        <v>446</v>
      </c>
      <c r="H353" s="55" t="s">
        <v>1024</v>
      </c>
      <c r="N353" s="57" t="s">
        <v>86</v>
      </c>
      <c r="O353" s="58">
        <v>210.36</v>
      </c>
      <c r="P353" s="59">
        <v>121.31</v>
      </c>
      <c r="Q353" s="60">
        <v>72.58</v>
      </c>
      <c r="R353" s="61">
        <v>63.3</v>
      </c>
      <c r="S353" s="62">
        <v>93</v>
      </c>
    </row>
    <row r="354" spans="2:19" s="52" customFormat="1" ht="13.5">
      <c r="B354" s="52">
        <v>350</v>
      </c>
      <c r="E354" s="55">
        <v>304362</v>
      </c>
      <c r="F354" s="52" t="s">
        <v>87</v>
      </c>
      <c r="G354" s="56" t="s">
        <v>447</v>
      </c>
      <c r="H354" s="55" t="s">
        <v>1024</v>
      </c>
      <c r="N354" s="57" t="s">
        <v>86</v>
      </c>
      <c r="O354" s="58">
        <v>259.86</v>
      </c>
      <c r="P354" s="59">
        <v>180.8</v>
      </c>
      <c r="Q354" s="60">
        <v>136.32</v>
      </c>
      <c r="R354" s="61">
        <v>97.58</v>
      </c>
      <c r="S354" s="62">
        <v>93</v>
      </c>
    </row>
    <row r="355" spans="2:19" s="52" customFormat="1" ht="13.5">
      <c r="B355" s="52">
        <v>351</v>
      </c>
      <c r="E355" s="55">
        <v>304440</v>
      </c>
      <c r="F355" s="52" t="s">
        <v>87</v>
      </c>
      <c r="G355" s="56" t="s">
        <v>448</v>
      </c>
      <c r="H355" s="55" t="s">
        <v>1024</v>
      </c>
      <c r="N355" s="57" t="s">
        <v>86</v>
      </c>
      <c r="O355" s="58" t="s">
        <v>86</v>
      </c>
      <c r="P355" s="59" t="s">
        <v>86</v>
      </c>
      <c r="Q355" s="60">
        <v>76.24</v>
      </c>
      <c r="R355" s="61" t="s">
        <v>86</v>
      </c>
      <c r="S355" s="62">
        <v>93</v>
      </c>
    </row>
    <row r="356" spans="2:19" s="52" customFormat="1" ht="13.5">
      <c r="B356" s="52">
        <v>352</v>
      </c>
      <c r="E356" s="55">
        <v>304063</v>
      </c>
      <c r="F356" s="52" t="s">
        <v>87</v>
      </c>
      <c r="G356" s="56" t="s">
        <v>449</v>
      </c>
      <c r="H356" s="55" t="s">
        <v>1024</v>
      </c>
      <c r="N356" s="57" t="s">
        <v>86</v>
      </c>
      <c r="O356" s="58" t="s">
        <v>86</v>
      </c>
      <c r="P356" s="59" t="s">
        <v>86</v>
      </c>
      <c r="Q356" s="60">
        <v>125.97</v>
      </c>
      <c r="R356" s="61">
        <v>93.85</v>
      </c>
      <c r="S356" s="62">
        <v>93</v>
      </c>
    </row>
    <row r="357" spans="2:19" s="52" customFormat="1" ht="13.5">
      <c r="B357" s="52">
        <v>353</v>
      </c>
      <c r="E357" s="55">
        <v>6300264</v>
      </c>
      <c r="F357" s="52" t="s">
        <v>87</v>
      </c>
      <c r="G357" s="56" t="s">
        <v>450</v>
      </c>
      <c r="H357" s="55" t="s">
        <v>1024</v>
      </c>
      <c r="N357" s="57" t="s">
        <v>86</v>
      </c>
      <c r="O357" s="58" t="s">
        <v>86</v>
      </c>
      <c r="P357" s="59" t="s">
        <v>86</v>
      </c>
      <c r="Q357" s="60" t="s">
        <v>86</v>
      </c>
      <c r="R357" s="61" t="s">
        <v>86</v>
      </c>
      <c r="S357" s="62">
        <v>93</v>
      </c>
    </row>
    <row r="358" spans="2:19" s="52" customFormat="1" ht="13.5">
      <c r="B358" s="52">
        <v>354</v>
      </c>
      <c r="E358" s="55">
        <v>304061</v>
      </c>
      <c r="F358" s="52" t="s">
        <v>87</v>
      </c>
      <c r="G358" s="56" t="s">
        <v>451</v>
      </c>
      <c r="H358" s="55" t="s">
        <v>1024</v>
      </c>
      <c r="N358" s="57">
        <v>468.69</v>
      </c>
      <c r="O358" s="58">
        <v>843.27</v>
      </c>
      <c r="P358" s="59">
        <v>226.59</v>
      </c>
      <c r="Q358" s="60">
        <v>73.61</v>
      </c>
      <c r="R358" s="61">
        <v>275.18</v>
      </c>
      <c r="S358" s="62">
        <v>93</v>
      </c>
    </row>
    <row r="359" spans="2:19" s="52" customFormat="1" ht="13.5">
      <c r="B359" s="52">
        <v>355</v>
      </c>
      <c r="E359" s="55">
        <v>304629</v>
      </c>
      <c r="F359" s="52" t="s">
        <v>87</v>
      </c>
      <c r="G359" s="56" t="s">
        <v>452</v>
      </c>
      <c r="H359" s="55" t="s">
        <v>1024</v>
      </c>
      <c r="N359" s="57" t="s">
        <v>86</v>
      </c>
      <c r="O359" s="58" t="s">
        <v>86</v>
      </c>
      <c r="P359" s="59" t="s">
        <v>86</v>
      </c>
      <c r="Q359" s="60">
        <v>127.87</v>
      </c>
      <c r="R359" s="61">
        <v>98.94</v>
      </c>
      <c r="S359" s="62">
        <v>93</v>
      </c>
    </row>
    <row r="360" spans="2:19" s="52" customFormat="1" ht="13.5">
      <c r="B360" s="52">
        <v>356</v>
      </c>
      <c r="E360" s="55">
        <v>304481</v>
      </c>
      <c r="F360" s="52" t="s">
        <v>87</v>
      </c>
      <c r="G360" s="56" t="s">
        <v>453</v>
      </c>
      <c r="H360" s="55" t="s">
        <v>1024</v>
      </c>
      <c r="N360" s="57" t="s">
        <v>86</v>
      </c>
      <c r="O360" s="58" t="s">
        <v>86</v>
      </c>
      <c r="P360" s="59">
        <v>127.51</v>
      </c>
      <c r="Q360" s="60">
        <v>154.33</v>
      </c>
      <c r="R360" s="61">
        <v>138.63</v>
      </c>
      <c r="S360" s="62">
        <v>93</v>
      </c>
    </row>
    <row r="361" spans="2:19" s="52" customFormat="1" ht="13.5">
      <c r="B361" s="52">
        <v>357</v>
      </c>
      <c r="E361" s="55">
        <v>304278</v>
      </c>
      <c r="F361" s="52" t="s">
        <v>87</v>
      </c>
      <c r="G361" s="56" t="s">
        <v>454</v>
      </c>
      <c r="H361" s="55" t="s">
        <v>1024</v>
      </c>
      <c r="N361" s="57" t="s">
        <v>86</v>
      </c>
      <c r="O361" s="58">
        <v>317.51</v>
      </c>
      <c r="P361" s="59">
        <v>211.85</v>
      </c>
      <c r="Q361" s="60">
        <v>90.03</v>
      </c>
      <c r="R361" s="61">
        <v>80.08</v>
      </c>
      <c r="S361" s="62">
        <v>93</v>
      </c>
    </row>
    <row r="362" spans="2:19" s="52" customFormat="1" ht="13.5">
      <c r="B362" s="52">
        <v>358</v>
      </c>
      <c r="E362" s="55">
        <v>6300113</v>
      </c>
      <c r="F362" s="52" t="s">
        <v>87</v>
      </c>
      <c r="G362" s="56" t="s">
        <v>455</v>
      </c>
      <c r="H362" s="55" t="s">
        <v>1024</v>
      </c>
      <c r="N362" s="57" t="s">
        <v>86</v>
      </c>
      <c r="O362" s="58" t="s">
        <v>86</v>
      </c>
      <c r="P362" s="59" t="s">
        <v>86</v>
      </c>
      <c r="Q362" s="60" t="s">
        <v>86</v>
      </c>
      <c r="R362" s="61" t="s">
        <v>86</v>
      </c>
      <c r="S362" s="62">
        <v>93</v>
      </c>
    </row>
    <row r="363" spans="2:19" s="52" customFormat="1" ht="13.5">
      <c r="B363" s="52">
        <v>359</v>
      </c>
      <c r="E363" s="55">
        <v>304472</v>
      </c>
      <c r="F363" s="52" t="s">
        <v>87</v>
      </c>
      <c r="G363" s="56" t="s">
        <v>456</v>
      </c>
      <c r="H363" s="55" t="s">
        <v>1024</v>
      </c>
      <c r="N363" s="57" t="s">
        <v>86</v>
      </c>
      <c r="O363" s="58" t="s">
        <v>86</v>
      </c>
      <c r="P363" s="59" t="s">
        <v>86</v>
      </c>
      <c r="Q363" s="60" t="s">
        <v>86</v>
      </c>
      <c r="R363" s="61" t="s">
        <v>86</v>
      </c>
      <c r="S363" s="62">
        <v>93</v>
      </c>
    </row>
    <row r="364" spans="2:19" s="52" customFormat="1" ht="13.5">
      <c r="B364" s="52">
        <v>360</v>
      </c>
      <c r="E364" s="55">
        <v>304057</v>
      </c>
      <c r="F364" s="52" t="s">
        <v>87</v>
      </c>
      <c r="G364" s="56" t="s">
        <v>457</v>
      </c>
      <c r="H364" s="55" t="s">
        <v>1024</v>
      </c>
      <c r="N364" s="57" t="s">
        <v>86</v>
      </c>
      <c r="O364" s="58">
        <v>334.4</v>
      </c>
      <c r="P364" s="59">
        <v>143.69</v>
      </c>
      <c r="Q364" s="60">
        <v>98.25</v>
      </c>
      <c r="R364" s="61">
        <v>96.77</v>
      </c>
      <c r="S364" s="62">
        <v>93</v>
      </c>
    </row>
    <row r="365" spans="2:19" s="52" customFormat="1" ht="13.5">
      <c r="B365" s="52">
        <v>361</v>
      </c>
      <c r="E365" s="55">
        <v>304054</v>
      </c>
      <c r="F365" s="52" t="s">
        <v>87</v>
      </c>
      <c r="G365" s="56" t="s">
        <v>458</v>
      </c>
      <c r="H365" s="55" t="s">
        <v>1024</v>
      </c>
      <c r="N365" s="57" t="s">
        <v>86</v>
      </c>
      <c r="O365" s="58" t="s">
        <v>86</v>
      </c>
      <c r="P365" s="59">
        <v>87.69</v>
      </c>
      <c r="Q365" s="60">
        <v>68.52</v>
      </c>
      <c r="R365" s="61">
        <v>86.29</v>
      </c>
      <c r="S365" s="62">
        <v>93</v>
      </c>
    </row>
    <row r="366" spans="2:19" s="52" customFormat="1" ht="13.5">
      <c r="B366" s="52">
        <v>362</v>
      </c>
      <c r="E366" s="55">
        <v>304380</v>
      </c>
      <c r="F366" s="52" t="s">
        <v>87</v>
      </c>
      <c r="G366" s="56" t="s">
        <v>459</v>
      </c>
      <c r="H366" s="55" t="s">
        <v>1024</v>
      </c>
      <c r="N366" s="57" t="s">
        <v>86</v>
      </c>
      <c r="O366" s="58">
        <v>292.92</v>
      </c>
      <c r="P366" s="59">
        <v>154.29</v>
      </c>
      <c r="Q366" s="60">
        <v>83</v>
      </c>
      <c r="R366" s="61">
        <v>94.81</v>
      </c>
      <c r="S366" s="62">
        <v>93</v>
      </c>
    </row>
    <row r="367" spans="2:19" s="52" customFormat="1" ht="13.5">
      <c r="B367" s="52">
        <v>363</v>
      </c>
      <c r="E367" s="55">
        <v>304052</v>
      </c>
      <c r="F367" s="52" t="s">
        <v>87</v>
      </c>
      <c r="G367" s="56" t="s">
        <v>460</v>
      </c>
      <c r="H367" s="55" t="s">
        <v>1024</v>
      </c>
      <c r="N367" s="57" t="s">
        <v>86</v>
      </c>
      <c r="O367" s="58">
        <v>186.35</v>
      </c>
      <c r="P367" s="59">
        <v>99.83</v>
      </c>
      <c r="Q367" s="60">
        <v>36.29</v>
      </c>
      <c r="R367" s="61">
        <v>34.65</v>
      </c>
      <c r="S367" s="62">
        <v>93</v>
      </c>
    </row>
    <row r="368" spans="2:19" s="52" customFormat="1" ht="13.5">
      <c r="B368" s="52">
        <v>364</v>
      </c>
      <c r="E368" s="55">
        <v>6300328</v>
      </c>
      <c r="F368" s="52" t="s">
        <v>87</v>
      </c>
      <c r="G368" s="56" t="s">
        <v>461</v>
      </c>
      <c r="H368" s="55" t="s">
        <v>1024</v>
      </c>
      <c r="N368" s="57" t="s">
        <v>86</v>
      </c>
      <c r="O368" s="58" t="s">
        <v>86</v>
      </c>
      <c r="P368" s="59" t="s">
        <v>86</v>
      </c>
      <c r="Q368" s="60" t="s">
        <v>86</v>
      </c>
      <c r="R368" s="61" t="s">
        <v>86</v>
      </c>
      <c r="S368" s="62">
        <v>93</v>
      </c>
    </row>
    <row r="369" spans="2:19" s="52" customFormat="1" ht="13.5">
      <c r="B369" s="52">
        <v>365</v>
      </c>
      <c r="E369" s="55">
        <v>304050</v>
      </c>
      <c r="F369" s="52" t="s">
        <v>87</v>
      </c>
      <c r="G369" s="56" t="s">
        <v>462</v>
      </c>
      <c r="H369" s="55" t="s">
        <v>1024</v>
      </c>
      <c r="N369" s="57">
        <v>628.78</v>
      </c>
      <c r="O369" s="58" t="s">
        <v>86</v>
      </c>
      <c r="P369" s="59">
        <v>175.98</v>
      </c>
      <c r="Q369" s="60">
        <v>41.27</v>
      </c>
      <c r="R369" s="61">
        <v>33.99</v>
      </c>
      <c r="S369" s="62">
        <v>93</v>
      </c>
    </row>
    <row r="370" spans="2:19" s="52" customFormat="1" ht="13.5">
      <c r="B370" s="52">
        <v>366</v>
      </c>
      <c r="E370" s="55">
        <v>304268</v>
      </c>
      <c r="F370" s="52" t="s">
        <v>87</v>
      </c>
      <c r="G370" s="56" t="s">
        <v>463</v>
      </c>
      <c r="H370" s="55" t="s">
        <v>1024</v>
      </c>
      <c r="N370" s="57" t="s">
        <v>86</v>
      </c>
      <c r="O370" s="58" t="s">
        <v>86</v>
      </c>
      <c r="P370" s="59">
        <v>499.65</v>
      </c>
      <c r="Q370" s="60">
        <v>164.49</v>
      </c>
      <c r="R370" s="61">
        <v>346.36</v>
      </c>
      <c r="S370" s="62">
        <v>93</v>
      </c>
    </row>
    <row r="371" spans="2:19" s="52" customFormat="1" ht="13.5">
      <c r="B371" s="52">
        <v>367</v>
      </c>
      <c r="E371" s="55">
        <v>304269</v>
      </c>
      <c r="F371" s="52" t="s">
        <v>87</v>
      </c>
      <c r="G371" s="56" t="s">
        <v>464</v>
      </c>
      <c r="H371" s="55" t="s">
        <v>1024</v>
      </c>
      <c r="N371" s="57" t="s">
        <v>86</v>
      </c>
      <c r="O371" s="58" t="s">
        <v>86</v>
      </c>
      <c r="P371" s="59" t="s">
        <v>86</v>
      </c>
      <c r="Q371" s="60" t="s">
        <v>86</v>
      </c>
      <c r="R371" s="61" t="s">
        <v>86</v>
      </c>
      <c r="S371" s="62">
        <v>93</v>
      </c>
    </row>
    <row r="372" spans="2:19" s="52" customFormat="1" ht="13.5">
      <c r="B372" s="52">
        <v>368</v>
      </c>
      <c r="E372" s="55">
        <v>304280</v>
      </c>
      <c r="F372" s="52" t="s">
        <v>87</v>
      </c>
      <c r="G372" s="56" t="s">
        <v>465</v>
      </c>
      <c r="H372" s="55" t="s">
        <v>1024</v>
      </c>
      <c r="N372" s="57" t="s">
        <v>86</v>
      </c>
      <c r="O372" s="58" t="s">
        <v>86</v>
      </c>
      <c r="P372" s="59" t="s">
        <v>86</v>
      </c>
      <c r="Q372" s="60">
        <v>151.86</v>
      </c>
      <c r="R372" s="61">
        <v>453.82</v>
      </c>
      <c r="S372" s="62">
        <v>93</v>
      </c>
    </row>
    <row r="373" spans="2:19" s="52" customFormat="1" ht="13.5">
      <c r="B373" s="52">
        <v>369</v>
      </c>
      <c r="E373" s="55">
        <v>6300129</v>
      </c>
      <c r="F373" s="52" t="s">
        <v>87</v>
      </c>
      <c r="G373" s="56" t="s">
        <v>466</v>
      </c>
      <c r="H373" s="55" t="s">
        <v>1024</v>
      </c>
      <c r="N373" s="57" t="s">
        <v>86</v>
      </c>
      <c r="O373" s="58">
        <v>539.22</v>
      </c>
      <c r="P373" s="59">
        <v>291.69</v>
      </c>
      <c r="Q373" s="60">
        <v>204.28</v>
      </c>
      <c r="R373" s="61">
        <v>245.47</v>
      </c>
      <c r="S373" s="62">
        <v>93</v>
      </c>
    </row>
    <row r="374" spans="2:19" s="52" customFormat="1" ht="13.5">
      <c r="B374" s="52">
        <v>370</v>
      </c>
      <c r="E374" s="55">
        <v>304416</v>
      </c>
      <c r="F374" s="52" t="s">
        <v>87</v>
      </c>
      <c r="G374" s="56" t="s">
        <v>467</v>
      </c>
      <c r="H374" s="55" t="s">
        <v>1024</v>
      </c>
      <c r="N374" s="57" t="s">
        <v>86</v>
      </c>
      <c r="O374" s="58" t="s">
        <v>86</v>
      </c>
      <c r="P374" s="59">
        <v>296.34</v>
      </c>
      <c r="Q374" s="60">
        <v>92.58</v>
      </c>
      <c r="R374" s="61">
        <v>63.1</v>
      </c>
      <c r="S374" s="62">
        <v>94</v>
      </c>
    </row>
    <row r="375" spans="2:19" s="52" customFormat="1" ht="13.5">
      <c r="B375" s="52">
        <v>371</v>
      </c>
      <c r="E375" s="55">
        <v>304298</v>
      </c>
      <c r="F375" s="52" t="s">
        <v>87</v>
      </c>
      <c r="G375" s="56" t="s">
        <v>468</v>
      </c>
      <c r="H375" s="55" t="s">
        <v>1024</v>
      </c>
      <c r="N375" s="57" t="s">
        <v>86</v>
      </c>
      <c r="O375" s="58">
        <v>168.1</v>
      </c>
      <c r="P375" s="59">
        <v>93.05</v>
      </c>
      <c r="Q375" s="60">
        <v>26.4</v>
      </c>
      <c r="R375" s="61">
        <v>29.88</v>
      </c>
      <c r="S375" s="62">
        <v>94</v>
      </c>
    </row>
    <row r="376" spans="2:19" s="52" customFormat="1" ht="13.5">
      <c r="B376" s="52">
        <v>372</v>
      </c>
      <c r="E376" s="55">
        <v>304294</v>
      </c>
      <c r="F376" s="52" t="s">
        <v>87</v>
      </c>
      <c r="G376" s="56" t="s">
        <v>469</v>
      </c>
      <c r="H376" s="55" t="s">
        <v>1024</v>
      </c>
      <c r="N376" s="57" t="s">
        <v>86</v>
      </c>
      <c r="O376" s="58" t="s">
        <v>86</v>
      </c>
      <c r="P376" s="59">
        <v>174.56</v>
      </c>
      <c r="Q376" s="60">
        <v>84.12</v>
      </c>
      <c r="R376" s="61">
        <v>54.3</v>
      </c>
      <c r="S376" s="62">
        <v>94</v>
      </c>
    </row>
    <row r="377" spans="2:19" s="52" customFormat="1" ht="13.5">
      <c r="B377" s="52">
        <v>373</v>
      </c>
      <c r="E377" s="55">
        <v>304295</v>
      </c>
      <c r="F377" s="52" t="s">
        <v>87</v>
      </c>
      <c r="G377" s="56" t="s">
        <v>470</v>
      </c>
      <c r="H377" s="55" t="s">
        <v>1024</v>
      </c>
      <c r="N377" s="57" t="s">
        <v>86</v>
      </c>
      <c r="O377" s="58">
        <v>408.87</v>
      </c>
      <c r="P377" s="59">
        <v>118.76</v>
      </c>
      <c r="Q377" s="60">
        <v>58.98</v>
      </c>
      <c r="R377" s="61">
        <v>67.95</v>
      </c>
      <c r="S377" s="62">
        <v>94</v>
      </c>
    </row>
    <row r="378" spans="2:19" s="52" customFormat="1" ht="13.5">
      <c r="B378" s="52">
        <v>374</v>
      </c>
      <c r="E378" s="55">
        <v>304291</v>
      </c>
      <c r="F378" s="52" t="s">
        <v>87</v>
      </c>
      <c r="G378" s="56" t="s">
        <v>471</v>
      </c>
      <c r="H378" s="55" t="s">
        <v>1024</v>
      </c>
      <c r="N378" s="57" t="s">
        <v>86</v>
      </c>
      <c r="O378" s="58">
        <v>198.32</v>
      </c>
      <c r="P378" s="59">
        <v>140.25</v>
      </c>
      <c r="Q378" s="60">
        <v>45.78</v>
      </c>
      <c r="R378" s="61">
        <v>30.7</v>
      </c>
      <c r="S378" s="62">
        <v>94</v>
      </c>
    </row>
    <row r="379" spans="2:19" s="52" customFormat="1" ht="13.5">
      <c r="B379" s="52">
        <v>375</v>
      </c>
      <c r="E379" s="55">
        <v>304464</v>
      </c>
      <c r="F379" s="52" t="s">
        <v>87</v>
      </c>
      <c r="G379" s="56" t="s">
        <v>472</v>
      </c>
      <c r="H379" s="55" t="s">
        <v>1024</v>
      </c>
      <c r="N379" s="57" t="s">
        <v>86</v>
      </c>
      <c r="O379" s="58">
        <v>162.32</v>
      </c>
      <c r="P379" s="59">
        <v>78.39</v>
      </c>
      <c r="Q379" s="60">
        <v>46.24</v>
      </c>
      <c r="R379" s="61">
        <v>48.31</v>
      </c>
      <c r="S379" s="62">
        <v>94</v>
      </c>
    </row>
    <row r="380" spans="2:19" s="52" customFormat="1" ht="13.5">
      <c r="B380" s="52">
        <v>376</v>
      </c>
      <c r="E380" s="55">
        <v>6300281</v>
      </c>
      <c r="F380" s="52" t="s">
        <v>87</v>
      </c>
      <c r="G380" s="56" t="s">
        <v>473</v>
      </c>
      <c r="H380" s="55" t="s">
        <v>1024</v>
      </c>
      <c r="N380" s="57" t="s">
        <v>86</v>
      </c>
      <c r="O380" s="58" t="s">
        <v>86</v>
      </c>
      <c r="P380" s="59" t="s">
        <v>86</v>
      </c>
      <c r="Q380" s="60" t="s">
        <v>86</v>
      </c>
      <c r="R380" s="61" t="s">
        <v>86</v>
      </c>
      <c r="S380" s="62">
        <v>94</v>
      </c>
    </row>
    <row r="381" spans="2:19" s="52" customFormat="1" ht="13.5">
      <c r="B381" s="52">
        <v>377</v>
      </c>
      <c r="E381" s="55">
        <v>304405</v>
      </c>
      <c r="F381" s="52" t="s">
        <v>87</v>
      </c>
      <c r="G381" s="56" t="s">
        <v>474</v>
      </c>
      <c r="H381" s="55" t="s">
        <v>1024</v>
      </c>
      <c r="N381" s="57" t="s">
        <v>86</v>
      </c>
      <c r="O381" s="58" t="s">
        <v>86</v>
      </c>
      <c r="P381" s="59">
        <v>143.5</v>
      </c>
      <c r="Q381" s="60">
        <v>69.38</v>
      </c>
      <c r="R381" s="61">
        <v>76.03</v>
      </c>
      <c r="S381" s="62">
        <v>94</v>
      </c>
    </row>
    <row r="382" spans="2:19" s="52" customFormat="1" ht="13.5">
      <c r="B382" s="52">
        <v>378</v>
      </c>
      <c r="E382" s="55">
        <v>304369</v>
      </c>
      <c r="F382" s="52" t="s">
        <v>87</v>
      </c>
      <c r="G382" s="56" t="s">
        <v>475</v>
      </c>
      <c r="H382" s="55" t="s">
        <v>1024</v>
      </c>
      <c r="N382" s="57" t="s">
        <v>86</v>
      </c>
      <c r="O382" s="58" t="s">
        <v>86</v>
      </c>
      <c r="P382" s="59">
        <v>216.88</v>
      </c>
      <c r="Q382" s="60">
        <v>31.17</v>
      </c>
      <c r="R382" s="61">
        <v>28.68</v>
      </c>
      <c r="S382" s="62">
        <v>94</v>
      </c>
    </row>
    <row r="383" spans="2:19" s="52" customFormat="1" ht="13.5">
      <c r="B383" s="52">
        <v>379</v>
      </c>
      <c r="E383" s="55">
        <v>6300322</v>
      </c>
      <c r="F383" s="52" t="s">
        <v>87</v>
      </c>
      <c r="G383" s="56" t="s">
        <v>476</v>
      </c>
      <c r="H383" s="55" t="s">
        <v>1024</v>
      </c>
      <c r="N383" s="57" t="s">
        <v>86</v>
      </c>
      <c r="O383" s="58" t="s">
        <v>86</v>
      </c>
      <c r="P383" s="59" t="s">
        <v>86</v>
      </c>
      <c r="Q383" s="60" t="s">
        <v>86</v>
      </c>
      <c r="R383" s="61" t="s">
        <v>86</v>
      </c>
      <c r="S383" s="62">
        <v>94</v>
      </c>
    </row>
    <row r="384" spans="2:19" s="52" customFormat="1" ht="13.5">
      <c r="B384" s="52">
        <v>380</v>
      </c>
      <c r="E384" s="55">
        <v>304641</v>
      </c>
      <c r="F384" s="52" t="s">
        <v>87</v>
      </c>
      <c r="G384" s="56" t="s">
        <v>477</v>
      </c>
      <c r="H384" s="55" t="s">
        <v>1024</v>
      </c>
      <c r="N384" s="57" t="s">
        <v>86</v>
      </c>
      <c r="O384" s="58" t="s">
        <v>86</v>
      </c>
      <c r="P384" s="59">
        <v>354.36</v>
      </c>
      <c r="Q384" s="60">
        <v>117.76</v>
      </c>
      <c r="R384" s="61">
        <v>170.42</v>
      </c>
      <c r="S384" s="62">
        <v>94</v>
      </c>
    </row>
    <row r="385" spans="2:19" s="52" customFormat="1" ht="13.5">
      <c r="B385" s="52">
        <v>381</v>
      </c>
      <c r="E385" s="55">
        <v>6300354</v>
      </c>
      <c r="F385" s="52" t="s">
        <v>87</v>
      </c>
      <c r="G385" s="56" t="s">
        <v>478</v>
      </c>
      <c r="H385" s="55" t="s">
        <v>1024</v>
      </c>
      <c r="N385" s="57" t="s">
        <v>86</v>
      </c>
      <c r="O385" s="58" t="s">
        <v>86</v>
      </c>
      <c r="P385" s="59" t="s">
        <v>86</v>
      </c>
      <c r="Q385" s="60" t="s">
        <v>86</v>
      </c>
      <c r="R385" s="61" t="s">
        <v>86</v>
      </c>
      <c r="S385" s="62">
        <v>94</v>
      </c>
    </row>
    <row r="386" spans="2:19" s="52" customFormat="1" ht="13.5">
      <c r="B386" s="52">
        <v>382</v>
      </c>
      <c r="E386" s="55">
        <v>304476</v>
      </c>
      <c r="F386" s="52" t="s">
        <v>87</v>
      </c>
      <c r="G386" s="56" t="s">
        <v>479</v>
      </c>
      <c r="H386" s="55" t="s">
        <v>1024</v>
      </c>
      <c r="N386" s="57" t="s">
        <v>86</v>
      </c>
      <c r="O386" s="58">
        <v>209.85</v>
      </c>
      <c r="P386" s="59">
        <v>119.19</v>
      </c>
      <c r="Q386" s="60">
        <v>35.93</v>
      </c>
      <c r="R386" s="61">
        <v>50.96</v>
      </c>
      <c r="S386" s="62">
        <v>94</v>
      </c>
    </row>
    <row r="387" spans="2:19" s="52" customFormat="1" ht="13.5">
      <c r="B387" s="52">
        <v>383</v>
      </c>
      <c r="E387" s="55">
        <v>304424</v>
      </c>
      <c r="F387" s="52" t="s">
        <v>87</v>
      </c>
      <c r="G387" s="56" t="s">
        <v>480</v>
      </c>
      <c r="H387" s="55" t="s">
        <v>1024</v>
      </c>
      <c r="N387" s="57" t="s">
        <v>86</v>
      </c>
      <c r="O387" s="58">
        <v>233.36</v>
      </c>
      <c r="P387" s="59">
        <v>134.44</v>
      </c>
      <c r="Q387" s="60">
        <v>53.47</v>
      </c>
      <c r="R387" s="61">
        <v>76.98</v>
      </c>
      <c r="S387" s="62">
        <v>94</v>
      </c>
    </row>
    <row r="388" spans="2:19" s="52" customFormat="1" ht="13.5">
      <c r="B388" s="52">
        <v>384</v>
      </c>
      <c r="E388" s="55">
        <v>304413</v>
      </c>
      <c r="F388" s="52" t="s">
        <v>87</v>
      </c>
      <c r="G388" s="56" t="s">
        <v>481</v>
      </c>
      <c r="H388" s="55" t="s">
        <v>1024</v>
      </c>
      <c r="N388" s="57" t="s">
        <v>86</v>
      </c>
      <c r="O388" s="58" t="s">
        <v>86</v>
      </c>
      <c r="P388" s="59">
        <v>444.54</v>
      </c>
      <c r="Q388" s="60">
        <v>299.58</v>
      </c>
      <c r="R388" s="61">
        <v>167.66</v>
      </c>
      <c r="S388" s="62">
        <v>94</v>
      </c>
    </row>
    <row r="389" spans="2:19" s="52" customFormat="1" ht="13.5">
      <c r="B389" s="52">
        <v>385</v>
      </c>
      <c r="E389" s="55">
        <v>304297</v>
      </c>
      <c r="F389" s="52" t="s">
        <v>87</v>
      </c>
      <c r="G389" s="56" t="s">
        <v>482</v>
      </c>
      <c r="H389" s="55" t="s">
        <v>1024</v>
      </c>
      <c r="N389" s="57" t="s">
        <v>86</v>
      </c>
      <c r="O389" s="58">
        <v>209.74</v>
      </c>
      <c r="P389" s="59">
        <v>113.83</v>
      </c>
      <c r="Q389" s="60">
        <v>70.5</v>
      </c>
      <c r="R389" s="61">
        <v>57.02</v>
      </c>
      <c r="S389" s="62">
        <v>94</v>
      </c>
    </row>
    <row r="390" spans="2:19" s="52" customFormat="1" ht="13.5">
      <c r="B390" s="52">
        <v>386</v>
      </c>
      <c r="E390" s="55">
        <v>304368</v>
      </c>
      <c r="F390" s="52" t="s">
        <v>87</v>
      </c>
      <c r="G390" s="56" t="s">
        <v>483</v>
      </c>
      <c r="H390" s="55" t="s">
        <v>1024</v>
      </c>
      <c r="N390" s="57" t="s">
        <v>86</v>
      </c>
      <c r="O390" s="58" t="s">
        <v>86</v>
      </c>
      <c r="P390" s="59">
        <v>274.25</v>
      </c>
      <c r="Q390" s="60">
        <v>132.46</v>
      </c>
      <c r="R390" s="61">
        <v>96</v>
      </c>
      <c r="S390" s="62">
        <v>94</v>
      </c>
    </row>
    <row r="391" spans="2:19" s="52" customFormat="1" ht="13.5">
      <c r="B391" s="52">
        <v>387</v>
      </c>
      <c r="E391" s="55">
        <v>304398</v>
      </c>
      <c r="F391" s="52" t="s">
        <v>87</v>
      </c>
      <c r="G391" s="56" t="s">
        <v>484</v>
      </c>
      <c r="H391" s="55" t="s">
        <v>1024</v>
      </c>
      <c r="N391" s="57" t="s">
        <v>86</v>
      </c>
      <c r="O391" s="58" t="s">
        <v>86</v>
      </c>
      <c r="P391" s="59">
        <v>341.26</v>
      </c>
      <c r="Q391" s="60">
        <v>66.79</v>
      </c>
      <c r="R391" s="61">
        <v>63.78</v>
      </c>
      <c r="S391" s="62">
        <v>94</v>
      </c>
    </row>
    <row r="392" spans="2:19" s="52" customFormat="1" ht="13.5">
      <c r="B392" s="52">
        <v>388</v>
      </c>
      <c r="E392" s="55">
        <v>6300352</v>
      </c>
      <c r="F392" s="52" t="s">
        <v>87</v>
      </c>
      <c r="G392" s="56" t="s">
        <v>485</v>
      </c>
      <c r="H392" s="55" t="s">
        <v>1024</v>
      </c>
      <c r="N392" s="57" t="s">
        <v>86</v>
      </c>
      <c r="O392" s="58" t="s">
        <v>86</v>
      </c>
      <c r="P392" s="59" t="s">
        <v>86</v>
      </c>
      <c r="Q392" s="60" t="s">
        <v>86</v>
      </c>
      <c r="R392" s="61" t="s">
        <v>86</v>
      </c>
      <c r="S392" s="62">
        <v>94</v>
      </c>
    </row>
    <row r="393" spans="2:19" s="52" customFormat="1" ht="13.5">
      <c r="B393" s="52">
        <v>389</v>
      </c>
      <c r="E393" s="55">
        <v>304551</v>
      </c>
      <c r="F393" s="52" t="s">
        <v>87</v>
      </c>
      <c r="G393" s="56" t="s">
        <v>486</v>
      </c>
      <c r="H393" s="55" t="s">
        <v>1024</v>
      </c>
      <c r="N393" s="57" t="s">
        <v>86</v>
      </c>
      <c r="O393" s="58">
        <v>547.89</v>
      </c>
      <c r="P393" s="59">
        <v>225.82</v>
      </c>
      <c r="Q393" s="60">
        <v>84.03</v>
      </c>
      <c r="R393" s="61">
        <v>90.33</v>
      </c>
      <c r="S393" s="62">
        <v>94</v>
      </c>
    </row>
    <row r="394" spans="2:19" s="52" customFormat="1" ht="13.5">
      <c r="B394" s="52">
        <v>390</v>
      </c>
      <c r="E394" s="55">
        <v>304491</v>
      </c>
      <c r="F394" s="52" t="s">
        <v>87</v>
      </c>
      <c r="G394" s="56" t="s">
        <v>487</v>
      </c>
      <c r="H394" s="55" t="s">
        <v>1024</v>
      </c>
      <c r="N394" s="57" t="s">
        <v>86</v>
      </c>
      <c r="O394" s="58" t="s">
        <v>86</v>
      </c>
      <c r="P394" s="59" t="s">
        <v>86</v>
      </c>
      <c r="Q394" s="60">
        <v>92.48</v>
      </c>
      <c r="R394" s="61">
        <v>130.91</v>
      </c>
      <c r="S394" s="62">
        <v>94</v>
      </c>
    </row>
    <row r="395" spans="2:19" s="52" customFormat="1" ht="13.5">
      <c r="B395" s="52">
        <v>391</v>
      </c>
      <c r="E395" s="55">
        <v>6300329</v>
      </c>
      <c r="F395" s="52" t="s">
        <v>87</v>
      </c>
      <c r="G395" s="56" t="s">
        <v>488</v>
      </c>
      <c r="H395" s="55" t="s">
        <v>1024</v>
      </c>
      <c r="N395" s="57" t="s">
        <v>86</v>
      </c>
      <c r="O395" s="58" t="s">
        <v>86</v>
      </c>
      <c r="P395" s="59" t="s">
        <v>86</v>
      </c>
      <c r="Q395" s="60" t="s">
        <v>86</v>
      </c>
      <c r="R395" s="61" t="s">
        <v>86</v>
      </c>
      <c r="S395" s="62">
        <v>94</v>
      </c>
    </row>
    <row r="396" spans="2:19" s="52" customFormat="1" ht="13.5">
      <c r="B396" s="52">
        <v>392</v>
      </c>
      <c r="E396" s="55">
        <v>304301</v>
      </c>
      <c r="F396" s="52" t="s">
        <v>87</v>
      </c>
      <c r="G396" s="56" t="s">
        <v>489</v>
      </c>
      <c r="H396" s="55" t="s">
        <v>1024</v>
      </c>
      <c r="N396" s="57" t="s">
        <v>86</v>
      </c>
      <c r="O396" s="58" t="s">
        <v>86</v>
      </c>
      <c r="P396" s="59">
        <v>332.54</v>
      </c>
      <c r="Q396" s="60">
        <v>87.01</v>
      </c>
      <c r="R396" s="61">
        <v>70.02</v>
      </c>
      <c r="S396" s="62">
        <v>94</v>
      </c>
    </row>
    <row r="397" spans="2:19" s="52" customFormat="1" ht="13.5">
      <c r="B397" s="52">
        <v>393</v>
      </c>
      <c r="E397" s="55">
        <v>6300086</v>
      </c>
      <c r="F397" s="52" t="s">
        <v>87</v>
      </c>
      <c r="G397" s="56" t="s">
        <v>490</v>
      </c>
      <c r="H397" s="55" t="s">
        <v>1024</v>
      </c>
      <c r="N397" s="57" t="s">
        <v>86</v>
      </c>
      <c r="O397" s="58" t="s">
        <v>86</v>
      </c>
      <c r="P397" s="59">
        <v>567.28</v>
      </c>
      <c r="Q397" s="60">
        <v>383.68</v>
      </c>
      <c r="R397" s="61">
        <v>390.46</v>
      </c>
      <c r="S397" s="62">
        <v>94</v>
      </c>
    </row>
    <row r="398" spans="2:19" s="52" customFormat="1" ht="13.5">
      <c r="B398" s="52">
        <v>394</v>
      </c>
      <c r="E398" s="55">
        <v>304314</v>
      </c>
      <c r="F398" s="52" t="s">
        <v>87</v>
      </c>
      <c r="G398" s="56" t="s">
        <v>491</v>
      </c>
      <c r="H398" s="55" t="s">
        <v>1024</v>
      </c>
      <c r="N398" s="57" t="s">
        <v>86</v>
      </c>
      <c r="O398" s="58" t="s">
        <v>86</v>
      </c>
      <c r="P398" s="59">
        <v>314.83</v>
      </c>
      <c r="Q398" s="60">
        <v>149</v>
      </c>
      <c r="R398" s="61">
        <v>68.09</v>
      </c>
      <c r="S398" s="62">
        <v>94</v>
      </c>
    </row>
    <row r="399" spans="2:19" s="52" customFormat="1" ht="13.5">
      <c r="B399" s="52">
        <v>395</v>
      </c>
      <c r="E399" s="55">
        <v>304325</v>
      </c>
      <c r="F399" s="52" t="s">
        <v>87</v>
      </c>
      <c r="G399" s="56" t="s">
        <v>492</v>
      </c>
      <c r="H399" s="55" t="s">
        <v>1024</v>
      </c>
      <c r="N399" s="57" t="s">
        <v>86</v>
      </c>
      <c r="O399" s="58" t="s">
        <v>86</v>
      </c>
      <c r="P399" s="59" t="s">
        <v>86</v>
      </c>
      <c r="Q399" s="60" t="s">
        <v>86</v>
      </c>
      <c r="R399" s="61" t="s">
        <v>86</v>
      </c>
      <c r="S399" s="62">
        <v>94</v>
      </c>
    </row>
    <row r="400" spans="2:19" s="52" customFormat="1" ht="13.5">
      <c r="B400" s="52">
        <v>396</v>
      </c>
      <c r="E400" s="55">
        <v>304412</v>
      </c>
      <c r="F400" s="52" t="s">
        <v>87</v>
      </c>
      <c r="G400" s="56" t="s">
        <v>493</v>
      </c>
      <c r="H400" s="55" t="s">
        <v>1024</v>
      </c>
      <c r="N400" s="57" t="s">
        <v>86</v>
      </c>
      <c r="O400" s="58" t="s">
        <v>86</v>
      </c>
      <c r="P400" s="59" t="s">
        <v>86</v>
      </c>
      <c r="Q400" s="60">
        <v>197.78</v>
      </c>
      <c r="R400" s="61" t="s">
        <v>86</v>
      </c>
      <c r="S400" s="62">
        <v>94</v>
      </c>
    </row>
    <row r="401" spans="2:19" s="52" customFormat="1" ht="13.5">
      <c r="B401" s="52">
        <v>397</v>
      </c>
      <c r="E401" s="55">
        <v>304475</v>
      </c>
      <c r="F401" s="52" t="s">
        <v>87</v>
      </c>
      <c r="G401" s="56" t="s">
        <v>494</v>
      </c>
      <c r="H401" s="55" t="s">
        <v>1024</v>
      </c>
      <c r="N401" s="57" t="s">
        <v>86</v>
      </c>
      <c r="O401" s="58">
        <v>315.38</v>
      </c>
      <c r="P401" s="59">
        <v>156.48</v>
      </c>
      <c r="Q401" s="60">
        <v>113.99</v>
      </c>
      <c r="R401" s="61">
        <v>125.84</v>
      </c>
      <c r="S401" s="62">
        <v>94</v>
      </c>
    </row>
    <row r="402" spans="2:19" s="52" customFormat="1" ht="13.5">
      <c r="B402" s="52">
        <v>398</v>
      </c>
      <c r="E402" s="55">
        <v>304365</v>
      </c>
      <c r="F402" s="52" t="s">
        <v>87</v>
      </c>
      <c r="G402" s="56" t="s">
        <v>495</v>
      </c>
      <c r="H402" s="55" t="s">
        <v>1024</v>
      </c>
      <c r="N402" s="57" t="s">
        <v>86</v>
      </c>
      <c r="O402" s="58" t="s">
        <v>86</v>
      </c>
      <c r="P402" s="59">
        <v>287.31</v>
      </c>
      <c r="Q402" s="60">
        <v>88.62</v>
      </c>
      <c r="R402" s="61">
        <v>87.83</v>
      </c>
      <c r="S402" s="62">
        <v>94</v>
      </c>
    </row>
    <row r="403" spans="2:19" s="52" customFormat="1" ht="13.5">
      <c r="B403" s="52">
        <v>399</v>
      </c>
      <c r="E403" s="55">
        <v>6300109</v>
      </c>
      <c r="F403" s="52" t="s">
        <v>87</v>
      </c>
      <c r="G403" s="56" t="s">
        <v>496</v>
      </c>
      <c r="H403" s="55" t="s">
        <v>1024</v>
      </c>
      <c r="N403" s="57" t="s">
        <v>86</v>
      </c>
      <c r="O403" s="58" t="s">
        <v>86</v>
      </c>
      <c r="P403" s="59" t="s">
        <v>86</v>
      </c>
      <c r="Q403" s="60" t="s">
        <v>86</v>
      </c>
      <c r="R403" s="61" t="s">
        <v>86</v>
      </c>
      <c r="S403" s="62">
        <v>94</v>
      </c>
    </row>
    <row r="404" spans="2:19" s="52" customFormat="1" ht="13.5">
      <c r="B404" s="52">
        <v>400</v>
      </c>
      <c r="E404" s="55">
        <v>304381</v>
      </c>
      <c r="F404" s="52" t="s">
        <v>87</v>
      </c>
      <c r="G404" s="56" t="s">
        <v>497</v>
      </c>
      <c r="H404" s="55" t="s">
        <v>1024</v>
      </c>
      <c r="N404" s="57" t="s">
        <v>86</v>
      </c>
      <c r="O404" s="58" t="s">
        <v>86</v>
      </c>
      <c r="P404" s="59" t="s">
        <v>86</v>
      </c>
      <c r="Q404" s="60">
        <v>153.04</v>
      </c>
      <c r="R404" s="61">
        <v>152.96</v>
      </c>
      <c r="S404" s="62">
        <v>94</v>
      </c>
    </row>
    <row r="405" spans="2:19" s="52" customFormat="1" ht="13.5">
      <c r="B405" s="52">
        <v>401</v>
      </c>
      <c r="E405" s="55">
        <v>304351</v>
      </c>
      <c r="F405" s="52" t="s">
        <v>87</v>
      </c>
      <c r="G405" s="56" t="s">
        <v>498</v>
      </c>
      <c r="H405" s="55" t="s">
        <v>1024</v>
      </c>
      <c r="N405" s="57" t="s">
        <v>86</v>
      </c>
      <c r="O405" s="58" t="s">
        <v>86</v>
      </c>
      <c r="P405" s="59">
        <v>320.82</v>
      </c>
      <c r="Q405" s="60">
        <v>31.7</v>
      </c>
      <c r="R405" s="61">
        <v>70.07</v>
      </c>
      <c r="S405" s="62">
        <v>94</v>
      </c>
    </row>
    <row r="406" spans="2:19" s="52" customFormat="1" ht="13.5">
      <c r="B406" s="52">
        <v>402</v>
      </c>
      <c r="E406" s="55">
        <v>304349</v>
      </c>
      <c r="F406" s="52" t="s">
        <v>87</v>
      </c>
      <c r="G406" s="56" t="s">
        <v>499</v>
      </c>
      <c r="H406" s="55" t="s">
        <v>1024</v>
      </c>
      <c r="N406" s="57" t="s">
        <v>86</v>
      </c>
      <c r="O406" s="58">
        <v>535.02</v>
      </c>
      <c r="P406" s="59">
        <v>145.15</v>
      </c>
      <c r="Q406" s="60">
        <v>74.24</v>
      </c>
      <c r="R406" s="61">
        <v>166.48</v>
      </c>
      <c r="S406" s="62">
        <v>94</v>
      </c>
    </row>
    <row r="407" spans="2:19" s="52" customFormat="1" ht="13.5">
      <c r="B407" s="52">
        <v>403</v>
      </c>
      <c r="E407" s="55">
        <v>304474</v>
      </c>
      <c r="F407" s="52" t="s">
        <v>87</v>
      </c>
      <c r="G407" s="56" t="s">
        <v>500</v>
      </c>
      <c r="H407" s="55" t="s">
        <v>1024</v>
      </c>
      <c r="N407" s="57" t="s">
        <v>86</v>
      </c>
      <c r="O407" s="58">
        <v>329.2</v>
      </c>
      <c r="P407" s="59">
        <v>188.08</v>
      </c>
      <c r="Q407" s="60">
        <v>177.54</v>
      </c>
      <c r="R407" s="61">
        <v>107.63</v>
      </c>
      <c r="S407" s="62">
        <v>94</v>
      </c>
    </row>
    <row r="408" spans="2:19" s="52" customFormat="1" ht="13.5">
      <c r="B408" s="52">
        <v>404</v>
      </c>
      <c r="E408" s="55">
        <v>304488</v>
      </c>
      <c r="F408" s="52" t="s">
        <v>87</v>
      </c>
      <c r="G408" s="56" t="s">
        <v>501</v>
      </c>
      <c r="H408" s="55" t="s">
        <v>1024</v>
      </c>
      <c r="N408" s="57">
        <v>90.19</v>
      </c>
      <c r="O408" s="58">
        <v>160.68</v>
      </c>
      <c r="P408" s="59">
        <v>82.33</v>
      </c>
      <c r="Q408" s="60">
        <v>69.57</v>
      </c>
      <c r="R408" s="61">
        <v>71.47</v>
      </c>
      <c r="S408" s="62">
        <v>94</v>
      </c>
    </row>
    <row r="409" spans="2:19" s="52" customFormat="1" ht="13.5">
      <c r="B409" s="52">
        <v>405</v>
      </c>
      <c r="E409" s="55">
        <v>6300141</v>
      </c>
      <c r="F409" s="52" t="s">
        <v>87</v>
      </c>
      <c r="G409" s="56" t="s">
        <v>502</v>
      </c>
      <c r="H409" s="55" t="s">
        <v>1024</v>
      </c>
      <c r="N409" s="57" t="s">
        <v>86</v>
      </c>
      <c r="O409" s="58" t="s">
        <v>86</v>
      </c>
      <c r="P409" s="59" t="s">
        <v>86</v>
      </c>
      <c r="Q409" s="60">
        <v>97.35</v>
      </c>
      <c r="R409" s="61" t="s">
        <v>86</v>
      </c>
      <c r="S409" s="62">
        <v>94</v>
      </c>
    </row>
    <row r="410" spans="2:19" s="52" customFormat="1" ht="13.5">
      <c r="B410" s="52">
        <v>406</v>
      </c>
      <c r="E410" s="55">
        <v>304431</v>
      </c>
      <c r="F410" s="52" t="s">
        <v>87</v>
      </c>
      <c r="G410" s="56" t="s">
        <v>503</v>
      </c>
      <c r="H410" s="55" t="s">
        <v>1024</v>
      </c>
      <c r="N410" s="57" t="s">
        <v>86</v>
      </c>
      <c r="O410" s="58" t="s">
        <v>86</v>
      </c>
      <c r="P410" s="59" t="s">
        <v>86</v>
      </c>
      <c r="Q410" s="60">
        <v>213.43</v>
      </c>
      <c r="R410" s="61">
        <v>178.49</v>
      </c>
      <c r="S410" s="62">
        <v>94</v>
      </c>
    </row>
    <row r="411" spans="2:19" s="52" customFormat="1" ht="13.5">
      <c r="B411" s="52">
        <v>407</v>
      </c>
      <c r="E411" s="55">
        <v>304513</v>
      </c>
      <c r="F411" s="52" t="s">
        <v>87</v>
      </c>
      <c r="G411" s="56" t="s">
        <v>504</v>
      </c>
      <c r="H411" s="55" t="s">
        <v>1024</v>
      </c>
      <c r="N411" s="57" t="s">
        <v>86</v>
      </c>
      <c r="O411" s="58" t="s">
        <v>86</v>
      </c>
      <c r="P411" s="59" t="s">
        <v>86</v>
      </c>
      <c r="Q411" s="60" t="s">
        <v>86</v>
      </c>
      <c r="R411" s="61" t="s">
        <v>86</v>
      </c>
      <c r="S411" s="62">
        <v>94</v>
      </c>
    </row>
    <row r="412" spans="2:19" s="52" customFormat="1" ht="13.5">
      <c r="B412" s="52">
        <v>408</v>
      </c>
      <c r="E412" s="55">
        <v>304467</v>
      </c>
      <c r="F412" s="52" t="s">
        <v>87</v>
      </c>
      <c r="G412" s="56" t="s">
        <v>505</v>
      </c>
      <c r="H412" s="55" t="s">
        <v>1024</v>
      </c>
      <c r="N412" s="57" t="s">
        <v>86</v>
      </c>
      <c r="O412" s="58" t="s">
        <v>86</v>
      </c>
      <c r="P412" s="59">
        <v>305.24</v>
      </c>
      <c r="Q412" s="60">
        <v>142.02</v>
      </c>
      <c r="R412" s="61">
        <v>203.62</v>
      </c>
      <c r="S412" s="62">
        <v>94</v>
      </c>
    </row>
    <row r="413" spans="2:19" s="52" customFormat="1" ht="13.5">
      <c r="B413" s="52">
        <v>409</v>
      </c>
      <c r="E413" s="55">
        <v>6300283</v>
      </c>
      <c r="F413" s="52" t="s">
        <v>87</v>
      </c>
      <c r="G413" s="56" t="s">
        <v>506</v>
      </c>
      <c r="H413" s="55" t="s">
        <v>1024</v>
      </c>
      <c r="N413" s="57" t="s">
        <v>86</v>
      </c>
      <c r="O413" s="58" t="s">
        <v>86</v>
      </c>
      <c r="P413" s="59" t="s">
        <v>86</v>
      </c>
      <c r="Q413" s="60" t="s">
        <v>86</v>
      </c>
      <c r="R413" s="61" t="s">
        <v>86</v>
      </c>
      <c r="S413" s="62">
        <v>94</v>
      </c>
    </row>
    <row r="414" spans="2:19" s="52" customFormat="1" ht="13.5">
      <c r="B414" s="52">
        <v>410</v>
      </c>
      <c r="E414" s="55">
        <v>304601</v>
      </c>
      <c r="F414" s="52" t="s">
        <v>87</v>
      </c>
      <c r="G414" s="56" t="s">
        <v>507</v>
      </c>
      <c r="H414" s="55" t="s">
        <v>1024</v>
      </c>
      <c r="N414" s="57" t="s">
        <v>86</v>
      </c>
      <c r="O414" s="58">
        <v>298.33</v>
      </c>
      <c r="P414" s="59">
        <v>155.96</v>
      </c>
      <c r="Q414" s="60">
        <v>72.07</v>
      </c>
      <c r="R414" s="61">
        <v>91.23</v>
      </c>
      <c r="S414" s="62">
        <v>94</v>
      </c>
    </row>
    <row r="415" spans="2:19" s="52" customFormat="1" ht="13.5">
      <c r="B415" s="52">
        <v>411</v>
      </c>
      <c r="E415" s="55">
        <v>304410</v>
      </c>
      <c r="F415" s="52" t="s">
        <v>87</v>
      </c>
      <c r="G415" s="56" t="s">
        <v>508</v>
      </c>
      <c r="H415" s="55" t="s">
        <v>1024</v>
      </c>
      <c r="N415" s="57" t="s">
        <v>86</v>
      </c>
      <c r="O415" s="58">
        <v>262.79</v>
      </c>
      <c r="P415" s="59">
        <v>128.08</v>
      </c>
      <c r="Q415" s="60">
        <v>85.52</v>
      </c>
      <c r="R415" s="61">
        <v>46.24</v>
      </c>
      <c r="S415" s="62">
        <v>94</v>
      </c>
    </row>
    <row r="416" spans="2:19" s="52" customFormat="1" ht="13.5">
      <c r="B416" s="52">
        <v>412</v>
      </c>
      <c r="E416" s="55">
        <v>304511</v>
      </c>
      <c r="F416" s="52" t="s">
        <v>87</v>
      </c>
      <c r="G416" s="56" t="s">
        <v>509</v>
      </c>
      <c r="H416" s="55" t="s">
        <v>1024</v>
      </c>
      <c r="N416" s="57" t="s">
        <v>86</v>
      </c>
      <c r="O416" s="58">
        <v>235.39</v>
      </c>
      <c r="P416" s="59">
        <v>82.08</v>
      </c>
      <c r="Q416" s="60">
        <v>85.19</v>
      </c>
      <c r="R416" s="61">
        <v>112.37</v>
      </c>
      <c r="S416" s="62">
        <v>94</v>
      </c>
    </row>
    <row r="417" spans="2:19" s="52" customFormat="1" ht="13.5">
      <c r="B417" s="52">
        <v>413</v>
      </c>
      <c r="E417" s="55">
        <v>6300254</v>
      </c>
      <c r="F417" s="52" t="s">
        <v>87</v>
      </c>
      <c r="G417" s="56" t="s">
        <v>510</v>
      </c>
      <c r="H417" s="55" t="s">
        <v>1024</v>
      </c>
      <c r="N417" s="57" t="s">
        <v>86</v>
      </c>
      <c r="O417" s="58" t="s">
        <v>86</v>
      </c>
      <c r="P417" s="59" t="s">
        <v>86</v>
      </c>
      <c r="Q417" s="60" t="s">
        <v>86</v>
      </c>
      <c r="R417" s="61" t="s">
        <v>86</v>
      </c>
      <c r="S417" s="62">
        <v>94</v>
      </c>
    </row>
    <row r="418" spans="2:19" s="52" customFormat="1" ht="13.5">
      <c r="B418" s="52">
        <v>414</v>
      </c>
      <c r="E418" s="55">
        <v>304333</v>
      </c>
      <c r="F418" s="52" t="s">
        <v>87</v>
      </c>
      <c r="G418" s="56" t="s">
        <v>511</v>
      </c>
      <c r="H418" s="55" t="s">
        <v>1024</v>
      </c>
      <c r="N418" s="57" t="s">
        <v>86</v>
      </c>
      <c r="O418" s="58">
        <v>221.12</v>
      </c>
      <c r="P418" s="59">
        <v>115.89</v>
      </c>
      <c r="Q418" s="60">
        <v>55.87</v>
      </c>
      <c r="R418" s="61">
        <v>48.17</v>
      </c>
      <c r="S418" s="62">
        <v>94</v>
      </c>
    </row>
    <row r="419" spans="2:19" s="52" customFormat="1" ht="13.5">
      <c r="B419" s="52">
        <v>415</v>
      </c>
      <c r="E419" s="55">
        <v>304484</v>
      </c>
      <c r="F419" s="52" t="s">
        <v>87</v>
      </c>
      <c r="G419" s="56" t="s">
        <v>512</v>
      </c>
      <c r="H419" s="55" t="s">
        <v>1024</v>
      </c>
      <c r="N419" s="57" t="s">
        <v>86</v>
      </c>
      <c r="O419" s="58">
        <v>246.11</v>
      </c>
      <c r="P419" s="59">
        <v>131.15</v>
      </c>
      <c r="Q419" s="60">
        <v>58.95</v>
      </c>
      <c r="R419" s="61">
        <v>78.8</v>
      </c>
      <c r="S419" s="62">
        <v>94</v>
      </c>
    </row>
    <row r="420" spans="2:19" s="52" customFormat="1" ht="13.5">
      <c r="B420" s="52">
        <v>416</v>
      </c>
      <c r="E420" s="55">
        <v>304342</v>
      </c>
      <c r="F420" s="52" t="s">
        <v>87</v>
      </c>
      <c r="G420" s="56" t="s">
        <v>513</v>
      </c>
      <c r="H420" s="55" t="s">
        <v>1024</v>
      </c>
      <c r="N420" s="57" t="s">
        <v>86</v>
      </c>
      <c r="O420" s="58">
        <v>266.9</v>
      </c>
      <c r="P420" s="59">
        <v>117.69</v>
      </c>
      <c r="Q420" s="60">
        <v>80.93</v>
      </c>
      <c r="R420" s="61">
        <v>78.88</v>
      </c>
      <c r="S420" s="62">
        <v>94</v>
      </c>
    </row>
    <row r="421" spans="2:19" s="52" customFormat="1" ht="13.5">
      <c r="B421" s="52">
        <v>417</v>
      </c>
      <c r="E421" s="55">
        <v>304334</v>
      </c>
      <c r="F421" s="52" t="s">
        <v>87</v>
      </c>
      <c r="G421" s="56" t="s">
        <v>514</v>
      </c>
      <c r="H421" s="55" t="s">
        <v>1024</v>
      </c>
      <c r="N421" s="57" t="s">
        <v>86</v>
      </c>
      <c r="O421" s="58">
        <v>328.75</v>
      </c>
      <c r="P421" s="59">
        <v>187.4</v>
      </c>
      <c r="Q421" s="60">
        <v>115.03</v>
      </c>
      <c r="R421" s="61">
        <v>88.73</v>
      </c>
      <c r="S421" s="62">
        <v>94</v>
      </c>
    </row>
    <row r="422" spans="2:19" s="52" customFormat="1" ht="13.5">
      <c r="B422" s="52">
        <v>418</v>
      </c>
      <c r="E422" s="55">
        <v>304315</v>
      </c>
      <c r="F422" s="52" t="s">
        <v>87</v>
      </c>
      <c r="G422" s="56" t="s">
        <v>515</v>
      </c>
      <c r="H422" s="55" t="s">
        <v>1024</v>
      </c>
      <c r="N422" s="57" t="s">
        <v>86</v>
      </c>
      <c r="O422" s="58">
        <v>234.89</v>
      </c>
      <c r="P422" s="59">
        <v>66.68</v>
      </c>
      <c r="Q422" s="60">
        <v>45.38</v>
      </c>
      <c r="R422" s="61">
        <v>70.73</v>
      </c>
      <c r="S422" s="62">
        <v>94</v>
      </c>
    </row>
    <row r="423" spans="2:19" s="52" customFormat="1" ht="13.5">
      <c r="B423" s="52">
        <v>419</v>
      </c>
      <c r="E423" s="55">
        <v>304371</v>
      </c>
      <c r="F423" s="52" t="s">
        <v>87</v>
      </c>
      <c r="G423" s="56" t="s">
        <v>516</v>
      </c>
      <c r="H423" s="55" t="s">
        <v>1024</v>
      </c>
      <c r="N423" s="57" t="s">
        <v>86</v>
      </c>
      <c r="O423" s="58" t="s">
        <v>86</v>
      </c>
      <c r="P423" s="59" t="s">
        <v>86</v>
      </c>
      <c r="Q423" s="60" t="s">
        <v>86</v>
      </c>
      <c r="R423" s="61" t="s">
        <v>86</v>
      </c>
      <c r="S423" s="62">
        <v>94</v>
      </c>
    </row>
    <row r="424" spans="2:19" s="52" customFormat="1" ht="13.5">
      <c r="B424" s="52">
        <v>420</v>
      </c>
      <c r="E424" s="55">
        <v>6300034</v>
      </c>
      <c r="F424" s="52" t="s">
        <v>87</v>
      </c>
      <c r="G424" s="56" t="s">
        <v>517</v>
      </c>
      <c r="H424" s="55" t="s">
        <v>1024</v>
      </c>
      <c r="N424" s="57" t="s">
        <v>86</v>
      </c>
      <c r="O424" s="58" t="s">
        <v>86</v>
      </c>
      <c r="P424" s="59" t="s">
        <v>86</v>
      </c>
      <c r="Q424" s="60">
        <v>412.12</v>
      </c>
      <c r="R424" s="61" t="s">
        <v>86</v>
      </c>
      <c r="S424" s="62">
        <v>94</v>
      </c>
    </row>
    <row r="425" spans="2:19" s="52" customFormat="1" ht="13.5">
      <c r="B425" s="52">
        <v>421</v>
      </c>
      <c r="E425" s="55">
        <v>304473</v>
      </c>
      <c r="F425" s="52" t="s">
        <v>87</v>
      </c>
      <c r="G425" s="56" t="s">
        <v>518</v>
      </c>
      <c r="H425" s="55" t="s">
        <v>1024</v>
      </c>
      <c r="N425" s="57" t="s">
        <v>86</v>
      </c>
      <c r="O425" s="58">
        <v>263.9</v>
      </c>
      <c r="P425" s="59">
        <v>128.99</v>
      </c>
      <c r="Q425" s="60">
        <v>49.87</v>
      </c>
      <c r="R425" s="61">
        <v>76.84</v>
      </c>
      <c r="S425" s="62">
        <v>94</v>
      </c>
    </row>
    <row r="426" spans="2:19" s="52" customFormat="1" ht="13.5">
      <c r="B426" s="52">
        <v>422</v>
      </c>
      <c r="E426" s="55">
        <v>304341</v>
      </c>
      <c r="F426" s="52" t="s">
        <v>87</v>
      </c>
      <c r="G426" s="56" t="s">
        <v>519</v>
      </c>
      <c r="H426" s="55" t="s">
        <v>1024</v>
      </c>
      <c r="N426" s="57" t="s">
        <v>86</v>
      </c>
      <c r="O426" s="58">
        <v>199.01</v>
      </c>
      <c r="P426" s="59">
        <v>114.81</v>
      </c>
      <c r="Q426" s="60">
        <v>62.41</v>
      </c>
      <c r="R426" s="61">
        <v>44.82</v>
      </c>
      <c r="S426" s="62">
        <v>94</v>
      </c>
    </row>
    <row r="427" spans="2:19" s="52" customFormat="1" ht="13.5">
      <c r="B427" s="52">
        <v>423</v>
      </c>
      <c r="E427" s="55">
        <v>304428</v>
      </c>
      <c r="F427" s="52" t="s">
        <v>87</v>
      </c>
      <c r="G427" s="56" t="s">
        <v>520</v>
      </c>
      <c r="H427" s="55" t="s">
        <v>1024</v>
      </c>
      <c r="N427" s="57" t="s">
        <v>86</v>
      </c>
      <c r="O427" s="58">
        <v>271.28</v>
      </c>
      <c r="P427" s="59">
        <v>111.91</v>
      </c>
      <c r="Q427" s="60">
        <v>38.94</v>
      </c>
      <c r="R427" s="61">
        <v>49.13</v>
      </c>
      <c r="S427" s="62">
        <v>94</v>
      </c>
    </row>
    <row r="428" spans="2:19" s="52" customFormat="1" ht="13.5">
      <c r="B428" s="52">
        <v>424</v>
      </c>
      <c r="E428" s="55">
        <v>304318</v>
      </c>
      <c r="F428" s="52" t="s">
        <v>87</v>
      </c>
      <c r="G428" s="56" t="s">
        <v>521</v>
      </c>
      <c r="H428" s="55" t="s">
        <v>1024</v>
      </c>
      <c r="N428" s="57" t="s">
        <v>86</v>
      </c>
      <c r="O428" s="58">
        <v>185.65</v>
      </c>
      <c r="P428" s="59">
        <v>111.26</v>
      </c>
      <c r="Q428" s="60">
        <v>30.74</v>
      </c>
      <c r="R428" s="61">
        <v>26.96</v>
      </c>
      <c r="S428" s="62">
        <v>94</v>
      </c>
    </row>
    <row r="429" spans="2:19" s="52" customFormat="1" ht="13.5">
      <c r="B429" s="52">
        <v>425</v>
      </c>
      <c r="E429" s="55">
        <v>304626</v>
      </c>
      <c r="F429" s="52" t="s">
        <v>87</v>
      </c>
      <c r="G429" s="56" t="s">
        <v>522</v>
      </c>
      <c r="H429" s="55" t="s">
        <v>1024</v>
      </c>
      <c r="N429" s="57" t="s">
        <v>86</v>
      </c>
      <c r="O429" s="58" t="s">
        <v>86</v>
      </c>
      <c r="P429" s="59" t="s">
        <v>86</v>
      </c>
      <c r="Q429" s="60" t="s">
        <v>86</v>
      </c>
      <c r="R429" s="61">
        <v>334.9</v>
      </c>
      <c r="S429" s="62">
        <v>94</v>
      </c>
    </row>
    <row r="430" spans="2:19" s="52" customFormat="1" ht="13.5">
      <c r="B430" s="52">
        <v>426</v>
      </c>
      <c r="E430" s="55">
        <v>304390</v>
      </c>
      <c r="F430" s="52" t="s">
        <v>87</v>
      </c>
      <c r="G430" s="56" t="s">
        <v>523</v>
      </c>
      <c r="H430" s="55" t="s">
        <v>1024</v>
      </c>
      <c r="N430" s="57" t="s">
        <v>86</v>
      </c>
      <c r="O430" s="58" t="s">
        <v>86</v>
      </c>
      <c r="P430" s="59" t="s">
        <v>86</v>
      </c>
      <c r="Q430" s="60">
        <v>133.88</v>
      </c>
      <c r="R430" s="61">
        <v>148.5</v>
      </c>
      <c r="S430" s="62">
        <v>94</v>
      </c>
    </row>
    <row r="431" spans="2:19" s="52" customFormat="1" ht="13.5">
      <c r="B431" s="52">
        <v>427</v>
      </c>
      <c r="E431" s="55">
        <v>304320</v>
      </c>
      <c r="F431" s="52" t="s">
        <v>87</v>
      </c>
      <c r="G431" s="56" t="s">
        <v>524</v>
      </c>
      <c r="H431" s="55" t="s">
        <v>1024</v>
      </c>
      <c r="N431" s="57" t="s">
        <v>86</v>
      </c>
      <c r="O431" s="58">
        <v>195.44</v>
      </c>
      <c r="P431" s="59">
        <v>115.96</v>
      </c>
      <c r="Q431" s="60">
        <v>35.48</v>
      </c>
      <c r="R431" s="61">
        <v>45.74</v>
      </c>
      <c r="S431" s="62">
        <v>94</v>
      </c>
    </row>
    <row r="432" spans="2:19" s="52" customFormat="1" ht="13.5">
      <c r="B432" s="52">
        <v>428</v>
      </c>
      <c r="E432" s="55">
        <v>304720</v>
      </c>
      <c r="F432" s="52" t="s">
        <v>87</v>
      </c>
      <c r="G432" s="56" t="s">
        <v>525</v>
      </c>
      <c r="H432" s="55" t="s">
        <v>1024</v>
      </c>
      <c r="N432" s="57" t="s">
        <v>86</v>
      </c>
      <c r="O432" s="58">
        <v>563.6</v>
      </c>
      <c r="P432" s="59">
        <v>312.56</v>
      </c>
      <c r="Q432" s="60">
        <v>128.16</v>
      </c>
      <c r="R432" s="61">
        <v>114.26</v>
      </c>
      <c r="S432" s="62">
        <v>94</v>
      </c>
    </row>
    <row r="433" spans="2:19" s="52" customFormat="1" ht="13.5">
      <c r="B433" s="52">
        <v>429</v>
      </c>
      <c r="E433" s="55">
        <v>304589</v>
      </c>
      <c r="F433" s="52" t="s">
        <v>87</v>
      </c>
      <c r="G433" s="56" t="s">
        <v>526</v>
      </c>
      <c r="H433" s="55" t="s">
        <v>1024</v>
      </c>
      <c r="N433" s="57" t="s">
        <v>86</v>
      </c>
      <c r="O433" s="58" t="s">
        <v>86</v>
      </c>
      <c r="P433" s="59" t="s">
        <v>86</v>
      </c>
      <c r="Q433" s="60" t="s">
        <v>86</v>
      </c>
      <c r="R433" s="61">
        <v>116.8</v>
      </c>
      <c r="S433" s="62">
        <v>94</v>
      </c>
    </row>
    <row r="434" spans="2:19" s="52" customFormat="1" ht="13.5">
      <c r="B434" s="52">
        <v>430</v>
      </c>
      <c r="E434" s="55">
        <v>304714</v>
      </c>
      <c r="F434" s="52" t="s">
        <v>87</v>
      </c>
      <c r="G434" s="56" t="s">
        <v>527</v>
      </c>
      <c r="H434" s="55" t="s">
        <v>1024</v>
      </c>
      <c r="N434" s="57" t="s">
        <v>86</v>
      </c>
      <c r="O434" s="58" t="s">
        <v>86</v>
      </c>
      <c r="P434" s="59" t="s">
        <v>86</v>
      </c>
      <c r="Q434" s="60">
        <v>116.42</v>
      </c>
      <c r="R434" s="61">
        <v>371.46</v>
      </c>
      <c r="S434" s="62">
        <v>94</v>
      </c>
    </row>
    <row r="435" spans="2:19" s="52" customFormat="1" ht="13.5">
      <c r="B435" s="52">
        <v>431</v>
      </c>
      <c r="E435" s="55">
        <v>6300361</v>
      </c>
      <c r="F435" s="52" t="s">
        <v>87</v>
      </c>
      <c r="G435" s="56" t="s">
        <v>528</v>
      </c>
      <c r="H435" s="55" t="s">
        <v>1024</v>
      </c>
      <c r="N435" s="57" t="s">
        <v>86</v>
      </c>
      <c r="O435" s="58" t="s">
        <v>86</v>
      </c>
      <c r="P435" s="59" t="s">
        <v>86</v>
      </c>
      <c r="Q435" s="60" t="s">
        <v>86</v>
      </c>
      <c r="R435" s="61" t="s">
        <v>86</v>
      </c>
      <c r="S435" s="62">
        <v>94</v>
      </c>
    </row>
    <row r="436" spans="2:19" s="52" customFormat="1" ht="13.5">
      <c r="B436" s="52">
        <v>432</v>
      </c>
      <c r="E436" s="55">
        <v>304438</v>
      </c>
      <c r="F436" s="52" t="s">
        <v>87</v>
      </c>
      <c r="G436" s="56" t="s">
        <v>529</v>
      </c>
      <c r="H436" s="55" t="s">
        <v>1024</v>
      </c>
      <c r="N436" s="57" t="s">
        <v>86</v>
      </c>
      <c r="O436" s="58" t="s">
        <v>86</v>
      </c>
      <c r="P436" s="59">
        <v>177.96</v>
      </c>
      <c r="Q436" s="60">
        <v>74.82</v>
      </c>
      <c r="R436" s="61">
        <v>91.69</v>
      </c>
      <c r="S436" s="62">
        <v>94</v>
      </c>
    </row>
    <row r="437" spans="2:19" s="52" customFormat="1" ht="13.5">
      <c r="B437" s="52">
        <v>433</v>
      </c>
      <c r="E437" s="55">
        <v>304293</v>
      </c>
      <c r="F437" s="52" t="s">
        <v>87</v>
      </c>
      <c r="G437" s="56" t="s">
        <v>530</v>
      </c>
      <c r="H437" s="55" t="s">
        <v>1024</v>
      </c>
      <c r="N437" s="57" t="s">
        <v>86</v>
      </c>
      <c r="O437" s="58">
        <v>308.44</v>
      </c>
      <c r="P437" s="59">
        <v>179.79</v>
      </c>
      <c r="Q437" s="60">
        <v>54.12</v>
      </c>
      <c r="R437" s="61">
        <v>35.63</v>
      </c>
      <c r="S437" s="62">
        <v>94</v>
      </c>
    </row>
    <row r="438" spans="2:19" s="52" customFormat="1" ht="13.5">
      <c r="B438" s="52">
        <v>434</v>
      </c>
      <c r="E438" s="55">
        <v>304384</v>
      </c>
      <c r="F438" s="52" t="s">
        <v>87</v>
      </c>
      <c r="G438" s="56" t="s">
        <v>531</v>
      </c>
      <c r="H438" s="55" t="s">
        <v>1024</v>
      </c>
      <c r="N438" s="57" t="s">
        <v>86</v>
      </c>
      <c r="O438" s="58">
        <v>192.77</v>
      </c>
      <c r="P438" s="59">
        <v>111.3</v>
      </c>
      <c r="Q438" s="60">
        <v>53.15</v>
      </c>
      <c r="R438" s="61">
        <v>51.26</v>
      </c>
      <c r="S438" s="62">
        <v>94</v>
      </c>
    </row>
    <row r="439" spans="2:19" s="52" customFormat="1" ht="13.5">
      <c r="B439" s="52">
        <v>435</v>
      </c>
      <c r="E439" s="55">
        <v>6300364</v>
      </c>
      <c r="F439" s="52" t="s">
        <v>87</v>
      </c>
      <c r="G439" s="56" t="s">
        <v>532</v>
      </c>
      <c r="H439" s="55" t="s">
        <v>1024</v>
      </c>
      <c r="N439" s="57" t="s">
        <v>86</v>
      </c>
      <c r="O439" s="58" t="s">
        <v>86</v>
      </c>
      <c r="P439" s="59" t="s">
        <v>86</v>
      </c>
      <c r="Q439" s="60" t="s">
        <v>86</v>
      </c>
      <c r="R439" s="61" t="s">
        <v>86</v>
      </c>
      <c r="S439" s="62">
        <v>94</v>
      </c>
    </row>
    <row r="440" spans="2:19" s="52" customFormat="1" ht="13.5">
      <c r="B440" s="52">
        <v>436</v>
      </c>
      <c r="E440" s="55">
        <v>6300091</v>
      </c>
      <c r="F440" s="52" t="s">
        <v>87</v>
      </c>
      <c r="G440" s="56" t="s">
        <v>533</v>
      </c>
      <c r="H440" s="55" t="s">
        <v>1024</v>
      </c>
      <c r="N440" s="57" t="s">
        <v>86</v>
      </c>
      <c r="O440" s="58" t="s">
        <v>86</v>
      </c>
      <c r="P440" s="59" t="s">
        <v>86</v>
      </c>
      <c r="Q440" s="60" t="s">
        <v>86</v>
      </c>
      <c r="R440" s="61">
        <v>161.86</v>
      </c>
      <c r="S440" s="62">
        <v>94</v>
      </c>
    </row>
    <row r="441" spans="2:19" s="52" customFormat="1" ht="13.5">
      <c r="B441" s="52">
        <v>437</v>
      </c>
      <c r="E441" s="55">
        <v>304321</v>
      </c>
      <c r="F441" s="52" t="s">
        <v>87</v>
      </c>
      <c r="G441" s="56" t="s">
        <v>534</v>
      </c>
      <c r="H441" s="55" t="s">
        <v>1024</v>
      </c>
      <c r="N441" s="57" t="s">
        <v>86</v>
      </c>
      <c r="O441" s="58" t="s">
        <v>86</v>
      </c>
      <c r="P441" s="59" t="s">
        <v>86</v>
      </c>
      <c r="Q441" s="60">
        <v>180.96</v>
      </c>
      <c r="R441" s="61">
        <v>187.96</v>
      </c>
      <c r="S441" s="62">
        <v>94</v>
      </c>
    </row>
    <row r="442" spans="2:19" s="52" customFormat="1" ht="13.5">
      <c r="B442" s="52">
        <v>438</v>
      </c>
      <c r="E442" s="55">
        <v>304338</v>
      </c>
      <c r="F442" s="52" t="s">
        <v>87</v>
      </c>
      <c r="G442" s="56" t="s">
        <v>535</v>
      </c>
      <c r="H442" s="55" t="s">
        <v>1024</v>
      </c>
      <c r="N442" s="57" t="s">
        <v>86</v>
      </c>
      <c r="O442" s="58">
        <v>386.07</v>
      </c>
      <c r="P442" s="59">
        <v>248.9</v>
      </c>
      <c r="Q442" s="60">
        <v>80.79</v>
      </c>
      <c r="R442" s="61">
        <v>45.3</v>
      </c>
      <c r="S442" s="62">
        <v>94</v>
      </c>
    </row>
    <row r="443" spans="2:19" s="52" customFormat="1" ht="13.5">
      <c r="B443" s="52">
        <v>439</v>
      </c>
      <c r="E443" s="55">
        <v>304303</v>
      </c>
      <c r="F443" s="52" t="s">
        <v>87</v>
      </c>
      <c r="G443" s="56" t="s">
        <v>536</v>
      </c>
      <c r="H443" s="55" t="s">
        <v>1024</v>
      </c>
      <c r="N443" s="57" t="s">
        <v>86</v>
      </c>
      <c r="O443" s="58">
        <v>296.69</v>
      </c>
      <c r="P443" s="59">
        <v>199.91</v>
      </c>
      <c r="Q443" s="60">
        <v>71.81</v>
      </c>
      <c r="R443" s="61">
        <v>56.42</v>
      </c>
      <c r="S443" s="62">
        <v>94</v>
      </c>
    </row>
    <row r="444" spans="2:19" s="52" customFormat="1" ht="13.5">
      <c r="B444" s="52">
        <v>440</v>
      </c>
      <c r="E444" s="55">
        <v>304452</v>
      </c>
      <c r="F444" s="52" t="s">
        <v>87</v>
      </c>
      <c r="G444" s="56" t="s">
        <v>537</v>
      </c>
      <c r="H444" s="55" t="s">
        <v>1024</v>
      </c>
      <c r="N444" s="57" t="s">
        <v>86</v>
      </c>
      <c r="O444" s="58" t="s">
        <v>86</v>
      </c>
      <c r="P444" s="59">
        <v>133.77</v>
      </c>
      <c r="Q444" s="60">
        <v>73.17</v>
      </c>
      <c r="R444" s="61">
        <v>67.61</v>
      </c>
      <c r="S444" s="62">
        <v>94</v>
      </c>
    </row>
    <row r="445" spans="2:19" s="52" customFormat="1" ht="13.5">
      <c r="B445" s="52">
        <v>441</v>
      </c>
      <c r="E445" s="55">
        <v>6300365</v>
      </c>
      <c r="F445" s="52" t="s">
        <v>87</v>
      </c>
      <c r="G445" s="56" t="s">
        <v>538</v>
      </c>
      <c r="H445" s="55" t="s">
        <v>1024</v>
      </c>
      <c r="N445" s="57" t="s">
        <v>86</v>
      </c>
      <c r="O445" s="58" t="s">
        <v>86</v>
      </c>
      <c r="P445" s="59" t="s">
        <v>86</v>
      </c>
      <c r="Q445" s="60" t="s">
        <v>86</v>
      </c>
      <c r="R445" s="61" t="s">
        <v>86</v>
      </c>
      <c r="S445" s="62">
        <v>94</v>
      </c>
    </row>
    <row r="446" spans="2:19" s="52" customFormat="1" ht="13.5">
      <c r="B446" s="52">
        <v>442</v>
      </c>
      <c r="E446" s="55">
        <v>304516</v>
      </c>
      <c r="F446" s="52" t="s">
        <v>87</v>
      </c>
      <c r="G446" s="56" t="s">
        <v>539</v>
      </c>
      <c r="H446" s="55" t="s">
        <v>1024</v>
      </c>
      <c r="N446" s="57" t="s">
        <v>86</v>
      </c>
      <c r="O446" s="58" t="s">
        <v>86</v>
      </c>
      <c r="P446" s="59">
        <v>200.24</v>
      </c>
      <c r="Q446" s="60">
        <v>117.7</v>
      </c>
      <c r="R446" s="61">
        <v>124.54</v>
      </c>
      <c r="S446" s="62">
        <v>94</v>
      </c>
    </row>
    <row r="447" spans="2:19" s="52" customFormat="1" ht="13.5">
      <c r="B447" s="52">
        <v>443</v>
      </c>
      <c r="E447" s="55">
        <v>304610</v>
      </c>
      <c r="F447" s="52" t="s">
        <v>87</v>
      </c>
      <c r="G447" s="56" t="s">
        <v>540</v>
      </c>
      <c r="H447" s="55" t="s">
        <v>1024</v>
      </c>
      <c r="N447" s="57" t="s">
        <v>86</v>
      </c>
      <c r="O447" s="58" t="s">
        <v>86</v>
      </c>
      <c r="P447" s="59" t="s">
        <v>86</v>
      </c>
      <c r="Q447" s="60">
        <v>93.86</v>
      </c>
      <c r="R447" s="61">
        <v>82.4</v>
      </c>
      <c r="S447" s="62">
        <v>94</v>
      </c>
    </row>
    <row r="448" spans="2:19" s="52" customFormat="1" ht="13.5">
      <c r="B448" s="52">
        <v>444</v>
      </c>
      <c r="E448" s="55">
        <v>304296</v>
      </c>
      <c r="F448" s="52" t="s">
        <v>87</v>
      </c>
      <c r="G448" s="56" t="s">
        <v>541</v>
      </c>
      <c r="H448" s="55" t="s">
        <v>1024</v>
      </c>
      <c r="N448" s="57" t="s">
        <v>86</v>
      </c>
      <c r="O448" s="58">
        <v>420.1</v>
      </c>
      <c r="P448" s="59">
        <v>126.06</v>
      </c>
      <c r="Q448" s="60">
        <v>62.75</v>
      </c>
      <c r="R448" s="61">
        <v>67.95</v>
      </c>
      <c r="S448" s="62">
        <v>94</v>
      </c>
    </row>
    <row r="449" spans="2:19" s="52" customFormat="1" ht="13.5">
      <c r="B449" s="52">
        <v>445</v>
      </c>
      <c r="E449" s="55">
        <v>304292</v>
      </c>
      <c r="F449" s="52" t="s">
        <v>87</v>
      </c>
      <c r="G449" s="56" t="s">
        <v>542</v>
      </c>
      <c r="H449" s="55" t="s">
        <v>1024</v>
      </c>
      <c r="N449" s="57" t="s">
        <v>86</v>
      </c>
      <c r="O449" s="58">
        <v>398.32</v>
      </c>
      <c r="P449" s="59">
        <v>128.02</v>
      </c>
      <c r="Q449" s="60">
        <v>43.95</v>
      </c>
      <c r="R449" s="61">
        <v>39.14</v>
      </c>
      <c r="S449" s="62">
        <v>94</v>
      </c>
    </row>
    <row r="450" spans="2:19" s="52" customFormat="1" ht="13.5">
      <c r="B450" s="52">
        <v>446</v>
      </c>
      <c r="E450" s="55">
        <v>304550</v>
      </c>
      <c r="F450" s="52" t="s">
        <v>87</v>
      </c>
      <c r="G450" s="56" t="s">
        <v>543</v>
      </c>
      <c r="H450" s="55" t="s">
        <v>1024</v>
      </c>
      <c r="N450" s="57" t="s">
        <v>86</v>
      </c>
      <c r="O450" s="58" t="s">
        <v>86</v>
      </c>
      <c r="P450" s="59" t="s">
        <v>86</v>
      </c>
      <c r="Q450" s="60" t="s">
        <v>86</v>
      </c>
      <c r="R450" s="61">
        <v>155.55</v>
      </c>
      <c r="S450" s="62">
        <v>94</v>
      </c>
    </row>
    <row r="451" spans="2:19" s="52" customFormat="1" ht="13.5">
      <c r="B451" s="52">
        <v>447</v>
      </c>
      <c r="E451" s="55">
        <v>304330</v>
      </c>
      <c r="F451" s="52" t="s">
        <v>87</v>
      </c>
      <c r="G451" s="56" t="s">
        <v>544</v>
      </c>
      <c r="H451" s="55" t="s">
        <v>1024</v>
      </c>
      <c r="N451" s="57" t="s">
        <v>86</v>
      </c>
      <c r="O451" s="58" t="s">
        <v>86</v>
      </c>
      <c r="P451" s="59">
        <v>215.5</v>
      </c>
      <c r="Q451" s="60">
        <v>72.65</v>
      </c>
      <c r="R451" s="61">
        <v>85.67</v>
      </c>
      <c r="S451" s="62">
        <v>94</v>
      </c>
    </row>
    <row r="452" spans="2:19" s="52" customFormat="1" ht="13.5">
      <c r="B452" s="52">
        <v>448</v>
      </c>
      <c r="E452" s="55">
        <v>304335</v>
      </c>
      <c r="F452" s="52" t="s">
        <v>87</v>
      </c>
      <c r="G452" s="56" t="s">
        <v>545</v>
      </c>
      <c r="H452" s="55" t="s">
        <v>1024</v>
      </c>
      <c r="N452" s="57" t="s">
        <v>86</v>
      </c>
      <c r="O452" s="58">
        <v>293.99</v>
      </c>
      <c r="P452" s="59">
        <v>118.84</v>
      </c>
      <c r="Q452" s="60">
        <v>118.7</v>
      </c>
      <c r="R452" s="61">
        <v>83.5</v>
      </c>
      <c r="S452" s="62">
        <v>94</v>
      </c>
    </row>
    <row r="453" spans="2:19" s="52" customFormat="1" ht="13.5">
      <c r="B453" s="52">
        <v>449</v>
      </c>
      <c r="E453" s="55">
        <v>304642</v>
      </c>
      <c r="F453" s="52" t="s">
        <v>87</v>
      </c>
      <c r="G453" s="56" t="s">
        <v>546</v>
      </c>
      <c r="H453" s="55" t="s">
        <v>1024</v>
      </c>
      <c r="N453" s="57" t="s">
        <v>86</v>
      </c>
      <c r="O453" s="58" t="s">
        <v>86</v>
      </c>
      <c r="P453" s="59">
        <v>136.32</v>
      </c>
      <c r="Q453" s="60">
        <v>74.64</v>
      </c>
      <c r="R453" s="61">
        <v>78.57</v>
      </c>
      <c r="S453" s="62">
        <v>94</v>
      </c>
    </row>
    <row r="454" spans="2:19" s="52" customFormat="1" ht="13.5">
      <c r="B454" s="52">
        <v>450</v>
      </c>
      <c r="E454" s="55">
        <v>304477</v>
      </c>
      <c r="F454" s="52" t="s">
        <v>87</v>
      </c>
      <c r="G454" s="56" t="s">
        <v>547</v>
      </c>
      <c r="H454" s="55" t="s">
        <v>1024</v>
      </c>
      <c r="N454" s="57" t="s">
        <v>86</v>
      </c>
      <c r="O454" s="58">
        <v>270.78</v>
      </c>
      <c r="P454" s="59">
        <v>136.1</v>
      </c>
      <c r="Q454" s="60">
        <v>81.08</v>
      </c>
      <c r="R454" s="61">
        <v>53.08</v>
      </c>
      <c r="S454" s="62">
        <v>94</v>
      </c>
    </row>
    <row r="455" spans="2:19" s="52" customFormat="1" ht="13.5">
      <c r="B455" s="52">
        <v>451</v>
      </c>
      <c r="E455" s="55">
        <v>304407</v>
      </c>
      <c r="F455" s="52" t="s">
        <v>87</v>
      </c>
      <c r="G455" s="56" t="s">
        <v>548</v>
      </c>
      <c r="H455" s="55" t="s">
        <v>1024</v>
      </c>
      <c r="N455" s="57" t="s">
        <v>86</v>
      </c>
      <c r="O455" s="58">
        <v>495.71</v>
      </c>
      <c r="P455" s="59">
        <v>301.94</v>
      </c>
      <c r="Q455" s="60">
        <v>78.72</v>
      </c>
      <c r="R455" s="61">
        <v>62.74</v>
      </c>
      <c r="S455" s="62">
        <v>94</v>
      </c>
    </row>
    <row r="456" spans="2:19" s="52" customFormat="1" ht="13.5">
      <c r="B456" s="52">
        <v>452</v>
      </c>
      <c r="E456" s="55">
        <v>304649</v>
      </c>
      <c r="F456" s="52" t="s">
        <v>87</v>
      </c>
      <c r="G456" s="56" t="s">
        <v>549</v>
      </c>
      <c r="H456" s="55" t="s">
        <v>1024</v>
      </c>
      <c r="N456" s="57" t="s">
        <v>86</v>
      </c>
      <c r="O456" s="58" t="s">
        <v>86</v>
      </c>
      <c r="P456" s="59" t="s">
        <v>86</v>
      </c>
      <c r="Q456" s="60">
        <v>189.1</v>
      </c>
      <c r="R456" s="61">
        <v>129.68</v>
      </c>
      <c r="S456" s="62">
        <v>94</v>
      </c>
    </row>
    <row r="457" spans="2:19" s="52" customFormat="1" ht="13.5">
      <c r="B457" s="52">
        <v>453</v>
      </c>
      <c r="E457" s="55">
        <v>304840</v>
      </c>
      <c r="F457" s="52" t="s">
        <v>87</v>
      </c>
      <c r="G457" s="56" t="s">
        <v>550</v>
      </c>
      <c r="H457" s="55" t="s">
        <v>1024</v>
      </c>
      <c r="N457" s="57" t="s">
        <v>86</v>
      </c>
      <c r="O457" s="58" t="s">
        <v>86</v>
      </c>
      <c r="P457" s="59" t="s">
        <v>86</v>
      </c>
      <c r="Q457" s="60">
        <v>153.23</v>
      </c>
      <c r="R457" s="61">
        <v>163.72</v>
      </c>
      <c r="S457" s="62">
        <v>94</v>
      </c>
    </row>
    <row r="458" spans="2:19" s="52" customFormat="1" ht="13.5">
      <c r="B458" s="52">
        <v>454</v>
      </c>
      <c r="E458" s="55">
        <v>6300330</v>
      </c>
      <c r="F458" s="52" t="s">
        <v>87</v>
      </c>
      <c r="G458" s="56" t="s">
        <v>551</v>
      </c>
      <c r="H458" s="55" t="s">
        <v>1024</v>
      </c>
      <c r="N458" s="57" t="s">
        <v>86</v>
      </c>
      <c r="O458" s="58" t="s">
        <v>86</v>
      </c>
      <c r="P458" s="59" t="s">
        <v>86</v>
      </c>
      <c r="Q458" s="60" t="s">
        <v>86</v>
      </c>
      <c r="R458" s="61" t="s">
        <v>86</v>
      </c>
      <c r="S458" s="62">
        <v>94</v>
      </c>
    </row>
    <row r="459" spans="2:19" s="52" customFormat="1" ht="13.5">
      <c r="B459" s="52">
        <v>455</v>
      </c>
      <c r="E459" s="55">
        <v>304328</v>
      </c>
      <c r="F459" s="52" t="s">
        <v>87</v>
      </c>
      <c r="G459" s="56" t="s">
        <v>552</v>
      </c>
      <c r="H459" s="55" t="s">
        <v>1024</v>
      </c>
      <c r="N459" s="57">
        <v>539.19</v>
      </c>
      <c r="O459" s="58">
        <v>495.99</v>
      </c>
      <c r="P459" s="59">
        <v>244.36</v>
      </c>
      <c r="Q459" s="60">
        <v>375.42</v>
      </c>
      <c r="R459" s="61">
        <v>136.06</v>
      </c>
      <c r="S459" s="62">
        <v>94</v>
      </c>
    </row>
    <row r="460" spans="2:19" s="52" customFormat="1" ht="13.5">
      <c r="B460" s="52">
        <v>456</v>
      </c>
      <c r="E460" s="55">
        <v>304344</v>
      </c>
      <c r="F460" s="52" t="s">
        <v>87</v>
      </c>
      <c r="G460" s="56" t="s">
        <v>553</v>
      </c>
      <c r="H460" s="55" t="s">
        <v>1024</v>
      </c>
      <c r="N460" s="57" t="s">
        <v>86</v>
      </c>
      <c r="O460" s="58" t="s">
        <v>86</v>
      </c>
      <c r="P460" s="59">
        <v>188.79</v>
      </c>
      <c r="Q460" s="60">
        <v>102.42</v>
      </c>
      <c r="R460" s="61">
        <v>60.6</v>
      </c>
      <c r="S460" s="62">
        <v>94</v>
      </c>
    </row>
    <row r="461" spans="2:19" s="52" customFormat="1" ht="13.5">
      <c r="B461" s="52">
        <v>457</v>
      </c>
      <c r="E461" s="55">
        <v>304522</v>
      </c>
      <c r="F461" s="52" t="s">
        <v>87</v>
      </c>
      <c r="G461" s="56" t="s">
        <v>554</v>
      </c>
      <c r="H461" s="55" t="s">
        <v>1024</v>
      </c>
      <c r="N461" s="57" t="s">
        <v>86</v>
      </c>
      <c r="O461" s="58">
        <v>542.16</v>
      </c>
      <c r="P461" s="59">
        <v>211.42</v>
      </c>
      <c r="Q461" s="60">
        <v>102.31</v>
      </c>
      <c r="R461" s="61">
        <v>97.43</v>
      </c>
      <c r="S461" s="62">
        <v>94</v>
      </c>
    </row>
    <row r="462" spans="2:19" s="52" customFormat="1" ht="13.5">
      <c r="B462" s="52">
        <v>458</v>
      </c>
      <c r="E462" s="55">
        <v>304577</v>
      </c>
      <c r="F462" s="52" t="s">
        <v>87</v>
      </c>
      <c r="G462" s="56" t="s">
        <v>555</v>
      </c>
      <c r="H462" s="55" t="s">
        <v>1024</v>
      </c>
      <c r="N462" s="57" t="s">
        <v>86</v>
      </c>
      <c r="O462" s="58">
        <v>406.03</v>
      </c>
      <c r="P462" s="59">
        <v>216.59</v>
      </c>
      <c r="Q462" s="60">
        <v>162.74</v>
      </c>
      <c r="R462" s="61" t="s">
        <v>86</v>
      </c>
      <c r="S462" s="62">
        <v>94</v>
      </c>
    </row>
    <row r="463" spans="2:19" s="52" customFormat="1" ht="13.5">
      <c r="B463" s="52">
        <v>459</v>
      </c>
      <c r="E463" s="55">
        <v>304602</v>
      </c>
      <c r="F463" s="52" t="s">
        <v>87</v>
      </c>
      <c r="G463" s="56" t="s">
        <v>556</v>
      </c>
      <c r="H463" s="55" t="s">
        <v>1024</v>
      </c>
      <c r="N463" s="57" t="s">
        <v>86</v>
      </c>
      <c r="O463" s="58">
        <v>285.3</v>
      </c>
      <c r="P463" s="59">
        <v>171.1</v>
      </c>
      <c r="Q463" s="60">
        <v>79.69</v>
      </c>
      <c r="R463" s="61">
        <v>57.04</v>
      </c>
      <c r="S463" s="62">
        <v>94</v>
      </c>
    </row>
    <row r="464" spans="2:19" s="52" customFormat="1" ht="13.5">
      <c r="B464" s="52">
        <v>460</v>
      </c>
      <c r="E464" s="55">
        <v>304669</v>
      </c>
      <c r="F464" s="52" t="s">
        <v>87</v>
      </c>
      <c r="G464" s="56" t="s">
        <v>557</v>
      </c>
      <c r="H464" s="55" t="s">
        <v>1024</v>
      </c>
      <c r="N464" s="57" t="s">
        <v>86</v>
      </c>
      <c r="O464" s="58" t="s">
        <v>86</v>
      </c>
      <c r="P464" s="59">
        <v>376.36</v>
      </c>
      <c r="Q464" s="60">
        <v>82.37</v>
      </c>
      <c r="R464" s="61">
        <v>64.09</v>
      </c>
      <c r="S464" s="62">
        <v>94</v>
      </c>
    </row>
    <row r="465" spans="2:19" s="52" customFormat="1" ht="13.5">
      <c r="B465" s="52">
        <v>461</v>
      </c>
      <c r="E465" s="55">
        <v>6300388</v>
      </c>
      <c r="F465" s="52" t="s">
        <v>87</v>
      </c>
      <c r="G465" s="56" t="s">
        <v>558</v>
      </c>
      <c r="H465" s="55" t="s">
        <v>1024</v>
      </c>
      <c r="N465" s="57" t="s">
        <v>86</v>
      </c>
      <c r="O465" s="58" t="s">
        <v>86</v>
      </c>
      <c r="P465" s="59" t="s">
        <v>86</v>
      </c>
      <c r="Q465" s="60" t="s">
        <v>86</v>
      </c>
      <c r="R465" s="61" t="s">
        <v>86</v>
      </c>
      <c r="S465" s="62">
        <v>94</v>
      </c>
    </row>
    <row r="466" spans="2:19" s="52" customFormat="1" ht="13.5">
      <c r="B466" s="52">
        <v>462</v>
      </c>
      <c r="E466" s="55">
        <v>304552</v>
      </c>
      <c r="F466" s="52" t="s">
        <v>87</v>
      </c>
      <c r="G466" s="56" t="s">
        <v>559</v>
      </c>
      <c r="H466" s="55" t="s">
        <v>1024</v>
      </c>
      <c r="N466" s="57" t="s">
        <v>86</v>
      </c>
      <c r="O466" s="58" t="s">
        <v>86</v>
      </c>
      <c r="P466" s="59">
        <v>438.66</v>
      </c>
      <c r="Q466" s="60">
        <v>81.37</v>
      </c>
      <c r="R466" s="61">
        <v>94.3</v>
      </c>
      <c r="S466" s="62">
        <v>94</v>
      </c>
    </row>
    <row r="467" spans="2:19" s="52" customFormat="1" ht="13.5">
      <c r="B467" s="52">
        <v>463</v>
      </c>
      <c r="E467" s="55">
        <v>304654</v>
      </c>
      <c r="F467" s="52" t="s">
        <v>87</v>
      </c>
      <c r="G467" s="56" t="s">
        <v>560</v>
      </c>
      <c r="H467" s="55" t="s">
        <v>1024</v>
      </c>
      <c r="N467" s="57" t="s">
        <v>86</v>
      </c>
      <c r="O467" s="58" t="s">
        <v>86</v>
      </c>
      <c r="P467" s="59" t="s">
        <v>86</v>
      </c>
      <c r="Q467" s="60" t="s">
        <v>86</v>
      </c>
      <c r="R467" s="61" t="s">
        <v>86</v>
      </c>
      <c r="S467" s="62">
        <v>94</v>
      </c>
    </row>
    <row r="468" spans="2:19" s="52" customFormat="1" ht="13.5">
      <c r="B468" s="52">
        <v>464</v>
      </c>
      <c r="E468" s="55">
        <v>304717</v>
      </c>
      <c r="F468" s="52" t="s">
        <v>87</v>
      </c>
      <c r="G468" s="56" t="s">
        <v>561</v>
      </c>
      <c r="H468" s="55" t="s">
        <v>1024</v>
      </c>
      <c r="N468" s="57" t="s">
        <v>86</v>
      </c>
      <c r="O468" s="58">
        <v>283.84</v>
      </c>
      <c r="P468" s="59">
        <v>166.52</v>
      </c>
      <c r="Q468" s="60">
        <v>72.97</v>
      </c>
      <c r="R468" s="61">
        <v>65.73</v>
      </c>
      <c r="S468" s="62">
        <v>95</v>
      </c>
    </row>
    <row r="469" spans="2:19" s="52" customFormat="1" ht="13.5">
      <c r="B469" s="52">
        <v>465</v>
      </c>
      <c r="E469" s="55">
        <v>6300285</v>
      </c>
      <c r="F469" s="52" t="s">
        <v>87</v>
      </c>
      <c r="G469" s="56" t="s">
        <v>562</v>
      </c>
      <c r="H469" s="55" t="s">
        <v>1024</v>
      </c>
      <c r="N469" s="57" t="s">
        <v>86</v>
      </c>
      <c r="O469" s="58" t="s">
        <v>86</v>
      </c>
      <c r="P469" s="59" t="s">
        <v>86</v>
      </c>
      <c r="Q469" s="60" t="s">
        <v>86</v>
      </c>
      <c r="R469" s="61" t="s">
        <v>86</v>
      </c>
      <c r="S469" s="62">
        <v>95</v>
      </c>
    </row>
    <row r="470" spans="2:19" s="52" customFormat="1" ht="13.5">
      <c r="B470" s="52">
        <v>466</v>
      </c>
      <c r="E470" s="55">
        <v>304884</v>
      </c>
      <c r="F470" s="52" t="s">
        <v>87</v>
      </c>
      <c r="G470" s="56" t="s">
        <v>563</v>
      </c>
      <c r="H470" s="55" t="s">
        <v>1024</v>
      </c>
      <c r="N470" s="57" t="s">
        <v>86</v>
      </c>
      <c r="O470" s="58" t="s">
        <v>86</v>
      </c>
      <c r="P470" s="59" t="s">
        <v>86</v>
      </c>
      <c r="Q470" s="60" t="s">
        <v>86</v>
      </c>
      <c r="R470" s="61" t="s">
        <v>86</v>
      </c>
      <c r="S470" s="62">
        <v>95</v>
      </c>
    </row>
    <row r="471" spans="2:19" s="52" customFormat="1" ht="13.5">
      <c r="B471" s="52">
        <v>467</v>
      </c>
      <c r="E471" s="55">
        <v>304823</v>
      </c>
      <c r="F471" s="52" t="s">
        <v>87</v>
      </c>
      <c r="G471" s="56" t="s">
        <v>564</v>
      </c>
      <c r="H471" s="55" t="s">
        <v>1024</v>
      </c>
      <c r="N471" s="57" t="s">
        <v>86</v>
      </c>
      <c r="O471" s="58" t="s">
        <v>86</v>
      </c>
      <c r="P471" s="59" t="s">
        <v>86</v>
      </c>
      <c r="Q471" s="60">
        <v>115.1</v>
      </c>
      <c r="R471" s="61">
        <v>265.88</v>
      </c>
      <c r="S471" s="62">
        <v>95</v>
      </c>
    </row>
    <row r="472" spans="2:19" s="52" customFormat="1" ht="13.5">
      <c r="B472" s="52">
        <v>468</v>
      </c>
      <c r="E472" s="55">
        <v>304958</v>
      </c>
      <c r="F472" s="52" t="s">
        <v>87</v>
      </c>
      <c r="G472" s="56" t="s">
        <v>565</v>
      </c>
      <c r="H472" s="55" t="s">
        <v>1024</v>
      </c>
      <c r="N472" s="57" t="s">
        <v>86</v>
      </c>
      <c r="O472" s="58" t="s">
        <v>86</v>
      </c>
      <c r="P472" s="59" t="s">
        <v>86</v>
      </c>
      <c r="Q472" s="60" t="s">
        <v>86</v>
      </c>
      <c r="R472" s="61">
        <v>117.33</v>
      </c>
      <c r="S472" s="62">
        <v>95</v>
      </c>
    </row>
    <row r="473" spans="2:19" s="52" customFormat="1" ht="13.5">
      <c r="B473" s="52">
        <v>469</v>
      </c>
      <c r="E473" s="55">
        <v>304536</v>
      </c>
      <c r="F473" s="52" t="s">
        <v>87</v>
      </c>
      <c r="G473" s="56" t="s">
        <v>566</v>
      </c>
      <c r="H473" s="55" t="s">
        <v>1024</v>
      </c>
      <c r="N473" s="57" t="s">
        <v>86</v>
      </c>
      <c r="O473" s="58" t="s">
        <v>86</v>
      </c>
      <c r="P473" s="59">
        <v>268.09</v>
      </c>
      <c r="Q473" s="60">
        <v>94.94</v>
      </c>
      <c r="R473" s="61">
        <v>115.26</v>
      </c>
      <c r="S473" s="62">
        <v>95</v>
      </c>
    </row>
    <row r="474" spans="2:19" s="52" customFormat="1" ht="13.5">
      <c r="B474" s="52">
        <v>470</v>
      </c>
      <c r="E474" s="55">
        <v>6300065</v>
      </c>
      <c r="F474" s="52" t="s">
        <v>87</v>
      </c>
      <c r="G474" s="56" t="s">
        <v>567</v>
      </c>
      <c r="H474" s="55" t="s">
        <v>1024</v>
      </c>
      <c r="N474" s="57" t="s">
        <v>86</v>
      </c>
      <c r="O474" s="58" t="s">
        <v>86</v>
      </c>
      <c r="P474" s="59" t="s">
        <v>86</v>
      </c>
      <c r="Q474" s="60" t="s">
        <v>86</v>
      </c>
      <c r="R474" s="61" t="s">
        <v>86</v>
      </c>
      <c r="S474" s="62">
        <v>95</v>
      </c>
    </row>
    <row r="475" spans="2:19" s="52" customFormat="1" ht="13.5">
      <c r="B475" s="52">
        <v>471</v>
      </c>
      <c r="E475" s="55">
        <v>304757</v>
      </c>
      <c r="F475" s="52" t="s">
        <v>87</v>
      </c>
      <c r="G475" s="56" t="s">
        <v>568</v>
      </c>
      <c r="H475" s="55" t="s">
        <v>1024</v>
      </c>
      <c r="N475" s="57" t="s">
        <v>86</v>
      </c>
      <c r="O475" s="58" t="s">
        <v>86</v>
      </c>
      <c r="P475" s="59">
        <v>243.26</v>
      </c>
      <c r="Q475" s="60">
        <v>158.92</v>
      </c>
      <c r="R475" s="61">
        <v>115.05</v>
      </c>
      <c r="S475" s="62">
        <v>95</v>
      </c>
    </row>
    <row r="476" spans="2:19" s="52" customFormat="1" ht="13.5">
      <c r="B476" s="52">
        <v>472</v>
      </c>
      <c r="E476" s="55">
        <v>304944</v>
      </c>
      <c r="F476" s="52" t="s">
        <v>87</v>
      </c>
      <c r="G476" s="56" t="s">
        <v>569</v>
      </c>
      <c r="H476" s="55" t="s">
        <v>1024</v>
      </c>
      <c r="N476" s="57" t="s">
        <v>86</v>
      </c>
      <c r="O476" s="58" t="s">
        <v>86</v>
      </c>
      <c r="P476" s="59" t="s">
        <v>86</v>
      </c>
      <c r="Q476" s="60">
        <v>297.87</v>
      </c>
      <c r="R476" s="61">
        <v>118.82</v>
      </c>
      <c r="S476" s="62">
        <v>95</v>
      </c>
    </row>
    <row r="477" spans="2:19" s="52" customFormat="1" ht="13.5">
      <c r="B477" s="52">
        <v>473</v>
      </c>
      <c r="E477" s="55">
        <v>304842</v>
      </c>
      <c r="F477" s="52" t="s">
        <v>87</v>
      </c>
      <c r="G477" s="56" t="s">
        <v>570</v>
      </c>
      <c r="H477" s="55" t="s">
        <v>1024</v>
      </c>
      <c r="N477" s="57" t="s">
        <v>86</v>
      </c>
      <c r="O477" s="58" t="s">
        <v>86</v>
      </c>
      <c r="P477" s="59">
        <v>411.06</v>
      </c>
      <c r="Q477" s="60">
        <v>121.97</v>
      </c>
      <c r="R477" s="61">
        <v>95.56</v>
      </c>
      <c r="S477" s="62">
        <v>95</v>
      </c>
    </row>
    <row r="478" spans="2:19" s="52" customFormat="1" ht="13.5">
      <c r="B478" s="52">
        <v>474</v>
      </c>
      <c r="E478" s="55">
        <v>304523</v>
      </c>
      <c r="F478" s="52" t="s">
        <v>87</v>
      </c>
      <c r="G478" s="56" t="s">
        <v>571</v>
      </c>
      <c r="H478" s="55" t="s">
        <v>1024</v>
      </c>
      <c r="N478" s="57" t="s">
        <v>86</v>
      </c>
      <c r="O478" s="58">
        <v>544.3</v>
      </c>
      <c r="P478" s="59">
        <v>207.67</v>
      </c>
      <c r="Q478" s="60">
        <v>80.06</v>
      </c>
      <c r="R478" s="61">
        <v>98.31</v>
      </c>
      <c r="S478" s="62">
        <v>95</v>
      </c>
    </row>
    <row r="479" spans="2:19" s="52" customFormat="1" ht="13.5">
      <c r="B479" s="52">
        <v>475</v>
      </c>
      <c r="E479" s="55">
        <v>304740</v>
      </c>
      <c r="F479" s="52" t="s">
        <v>87</v>
      </c>
      <c r="G479" s="56" t="s">
        <v>572</v>
      </c>
      <c r="H479" s="55" t="s">
        <v>1024</v>
      </c>
      <c r="N479" s="57" t="s">
        <v>86</v>
      </c>
      <c r="O479" s="58" t="s">
        <v>86</v>
      </c>
      <c r="P479" s="59">
        <v>169.02</v>
      </c>
      <c r="Q479" s="60">
        <v>64.95</v>
      </c>
      <c r="R479" s="61">
        <v>70.07</v>
      </c>
      <c r="S479" s="62">
        <v>95</v>
      </c>
    </row>
    <row r="480" spans="2:19" s="52" customFormat="1" ht="13.5">
      <c r="B480" s="52">
        <v>476</v>
      </c>
      <c r="E480" s="55">
        <v>304528</v>
      </c>
      <c r="F480" s="52" t="s">
        <v>87</v>
      </c>
      <c r="G480" s="56" t="s">
        <v>573</v>
      </c>
      <c r="H480" s="55" t="s">
        <v>1024</v>
      </c>
      <c r="N480" s="57" t="s">
        <v>86</v>
      </c>
      <c r="O480" s="58">
        <v>381.15</v>
      </c>
      <c r="P480" s="59">
        <v>138.05</v>
      </c>
      <c r="Q480" s="60">
        <v>57.56</v>
      </c>
      <c r="R480" s="61">
        <v>66.9</v>
      </c>
      <c r="S480" s="62">
        <v>95</v>
      </c>
    </row>
    <row r="481" spans="2:19" s="52" customFormat="1" ht="13.5">
      <c r="B481" s="52">
        <v>477</v>
      </c>
      <c r="E481" s="55">
        <v>304763</v>
      </c>
      <c r="F481" s="52" t="s">
        <v>87</v>
      </c>
      <c r="G481" s="56" t="s">
        <v>574</v>
      </c>
      <c r="H481" s="55" t="s">
        <v>1024</v>
      </c>
      <c r="N481" s="57" t="s">
        <v>86</v>
      </c>
      <c r="O481" s="58">
        <v>466.04</v>
      </c>
      <c r="P481" s="59">
        <v>167.62</v>
      </c>
      <c r="Q481" s="60">
        <v>79.71</v>
      </c>
      <c r="R481" s="61">
        <v>58.38</v>
      </c>
      <c r="S481" s="62">
        <v>95</v>
      </c>
    </row>
    <row r="482" spans="2:19" s="52" customFormat="1" ht="13.5">
      <c r="B482" s="52">
        <v>478</v>
      </c>
      <c r="E482" s="55">
        <v>304725</v>
      </c>
      <c r="F482" s="52" t="s">
        <v>87</v>
      </c>
      <c r="G482" s="56" t="s">
        <v>575</v>
      </c>
      <c r="H482" s="55" t="s">
        <v>1024</v>
      </c>
      <c r="N482" s="57" t="s">
        <v>86</v>
      </c>
      <c r="O482" s="58">
        <v>212.99</v>
      </c>
      <c r="P482" s="59">
        <v>90.63</v>
      </c>
      <c r="Q482" s="60">
        <v>35.25</v>
      </c>
      <c r="R482" s="61">
        <v>43.08</v>
      </c>
      <c r="S482" s="62">
        <v>95</v>
      </c>
    </row>
    <row r="483" spans="2:19" s="52" customFormat="1" ht="13.5">
      <c r="B483" s="52">
        <v>479</v>
      </c>
      <c r="E483" s="55">
        <v>304518</v>
      </c>
      <c r="F483" s="52" t="s">
        <v>87</v>
      </c>
      <c r="G483" s="56" t="s">
        <v>576</v>
      </c>
      <c r="H483" s="55" t="s">
        <v>1024</v>
      </c>
      <c r="N483" s="57" t="s">
        <v>86</v>
      </c>
      <c r="O483" s="58" t="s">
        <v>86</v>
      </c>
      <c r="P483" s="59" t="s">
        <v>86</v>
      </c>
      <c r="Q483" s="60">
        <v>148.23</v>
      </c>
      <c r="R483" s="61">
        <v>90.39</v>
      </c>
      <c r="S483" s="62">
        <v>95</v>
      </c>
    </row>
    <row r="484" spans="2:19" s="52" customFormat="1" ht="13.5">
      <c r="B484" s="52">
        <v>480</v>
      </c>
      <c r="E484" s="55">
        <v>304761</v>
      </c>
      <c r="F484" s="52" t="s">
        <v>87</v>
      </c>
      <c r="G484" s="56" t="s">
        <v>577</v>
      </c>
      <c r="H484" s="55" t="s">
        <v>1024</v>
      </c>
      <c r="N484" s="57" t="s">
        <v>86</v>
      </c>
      <c r="O484" s="58">
        <v>594.34</v>
      </c>
      <c r="P484" s="59">
        <v>221.04</v>
      </c>
      <c r="Q484" s="60">
        <v>168.52</v>
      </c>
      <c r="R484" s="61">
        <v>118.31</v>
      </c>
      <c r="S484" s="62">
        <v>95</v>
      </c>
    </row>
    <row r="485" spans="2:19" s="52" customFormat="1" ht="13.5">
      <c r="B485" s="52">
        <v>481</v>
      </c>
      <c r="E485" s="55">
        <v>304576</v>
      </c>
      <c r="F485" s="52" t="s">
        <v>87</v>
      </c>
      <c r="G485" s="56" t="s">
        <v>578</v>
      </c>
      <c r="H485" s="55" t="s">
        <v>1024</v>
      </c>
      <c r="N485" s="57" t="s">
        <v>86</v>
      </c>
      <c r="O485" s="58" t="s">
        <v>86</v>
      </c>
      <c r="P485" s="59">
        <v>254.39</v>
      </c>
      <c r="Q485" s="60">
        <v>96.96</v>
      </c>
      <c r="R485" s="61">
        <v>90.1</v>
      </c>
      <c r="S485" s="62">
        <v>95</v>
      </c>
    </row>
    <row r="486" spans="2:19" s="52" customFormat="1" ht="13.5">
      <c r="B486" s="52">
        <v>482</v>
      </c>
      <c r="E486" s="55">
        <v>304681</v>
      </c>
      <c r="F486" s="52" t="s">
        <v>87</v>
      </c>
      <c r="G486" s="56" t="s">
        <v>579</v>
      </c>
      <c r="H486" s="55" t="s">
        <v>1024</v>
      </c>
      <c r="N486" s="57" t="s">
        <v>86</v>
      </c>
      <c r="O486" s="58">
        <v>586.23</v>
      </c>
      <c r="P486" s="59">
        <v>132.92</v>
      </c>
      <c r="Q486" s="60">
        <v>61.49</v>
      </c>
      <c r="R486" s="61">
        <v>93.06</v>
      </c>
      <c r="S486" s="62">
        <v>95</v>
      </c>
    </row>
    <row r="487" spans="2:19" s="52" customFormat="1" ht="13.5">
      <c r="B487" s="52">
        <v>483</v>
      </c>
      <c r="E487" s="55">
        <v>304595</v>
      </c>
      <c r="F487" s="52" t="s">
        <v>87</v>
      </c>
      <c r="G487" s="56" t="s">
        <v>580</v>
      </c>
      <c r="H487" s="55" t="s">
        <v>1024</v>
      </c>
      <c r="N487" s="57" t="s">
        <v>86</v>
      </c>
      <c r="O487" s="58" t="s">
        <v>86</v>
      </c>
      <c r="P487" s="59">
        <v>210.29</v>
      </c>
      <c r="Q487" s="60">
        <v>88.29</v>
      </c>
      <c r="R487" s="61">
        <v>64.72</v>
      </c>
      <c r="S487" s="62">
        <v>95</v>
      </c>
    </row>
    <row r="488" spans="2:19" s="52" customFormat="1" ht="13.5">
      <c r="B488" s="52">
        <v>484</v>
      </c>
      <c r="E488" s="55">
        <v>304675</v>
      </c>
      <c r="F488" s="52" t="s">
        <v>87</v>
      </c>
      <c r="G488" s="56" t="s">
        <v>581</v>
      </c>
      <c r="H488" s="55" t="s">
        <v>1024</v>
      </c>
      <c r="N488" s="57" t="s">
        <v>86</v>
      </c>
      <c r="O488" s="58" t="s">
        <v>86</v>
      </c>
      <c r="P488" s="59">
        <v>174.76</v>
      </c>
      <c r="Q488" s="60">
        <v>104.03</v>
      </c>
      <c r="R488" s="61">
        <v>127.95</v>
      </c>
      <c r="S488" s="62">
        <v>95</v>
      </c>
    </row>
    <row r="489" spans="2:19" s="52" customFormat="1" ht="13.5">
      <c r="B489" s="52">
        <v>485</v>
      </c>
      <c r="E489" s="55">
        <v>6300057</v>
      </c>
      <c r="F489" s="52" t="s">
        <v>87</v>
      </c>
      <c r="G489" s="56" t="s">
        <v>582</v>
      </c>
      <c r="H489" s="55" t="s">
        <v>1024</v>
      </c>
      <c r="N489" s="57" t="s">
        <v>86</v>
      </c>
      <c r="O489" s="58" t="s">
        <v>86</v>
      </c>
      <c r="P489" s="59" t="s">
        <v>86</v>
      </c>
      <c r="Q489" s="60" t="s">
        <v>86</v>
      </c>
      <c r="R489" s="61" t="s">
        <v>86</v>
      </c>
      <c r="S489" s="62">
        <v>95</v>
      </c>
    </row>
    <row r="490" spans="2:19" s="52" customFormat="1" ht="13.5">
      <c r="B490" s="52">
        <v>486</v>
      </c>
      <c r="E490" s="55">
        <v>304943</v>
      </c>
      <c r="F490" s="52" t="s">
        <v>87</v>
      </c>
      <c r="G490" s="56" t="s">
        <v>583</v>
      </c>
      <c r="H490" s="55" t="s">
        <v>1024</v>
      </c>
      <c r="N490" s="57" t="s">
        <v>86</v>
      </c>
      <c r="O490" s="58" t="s">
        <v>86</v>
      </c>
      <c r="P490" s="59" t="s">
        <v>86</v>
      </c>
      <c r="Q490" s="60">
        <v>281.27</v>
      </c>
      <c r="R490" s="61">
        <v>351.35</v>
      </c>
      <c r="S490" s="62">
        <v>95</v>
      </c>
    </row>
    <row r="491" spans="2:19" s="52" customFormat="1" ht="13.5">
      <c r="B491" s="52">
        <v>487</v>
      </c>
      <c r="E491" s="55">
        <v>304744</v>
      </c>
      <c r="F491" s="52" t="s">
        <v>87</v>
      </c>
      <c r="G491" s="56" t="s">
        <v>584</v>
      </c>
      <c r="H491" s="55" t="s">
        <v>1024</v>
      </c>
      <c r="N491" s="57" t="s">
        <v>86</v>
      </c>
      <c r="O491" s="58">
        <v>433.16</v>
      </c>
      <c r="P491" s="59">
        <v>144.28</v>
      </c>
      <c r="Q491" s="60">
        <v>93.96</v>
      </c>
      <c r="R491" s="61">
        <v>90.12</v>
      </c>
      <c r="S491" s="62">
        <v>95</v>
      </c>
    </row>
    <row r="492" spans="2:19" s="52" customFormat="1" ht="13.5">
      <c r="B492" s="52">
        <v>488</v>
      </c>
      <c r="E492" s="55">
        <v>304544</v>
      </c>
      <c r="F492" s="52" t="s">
        <v>87</v>
      </c>
      <c r="G492" s="56" t="s">
        <v>585</v>
      </c>
      <c r="H492" s="55" t="s">
        <v>1024</v>
      </c>
      <c r="N492" s="57" t="s">
        <v>86</v>
      </c>
      <c r="O492" s="58">
        <v>159.04</v>
      </c>
      <c r="P492" s="59">
        <v>77.43</v>
      </c>
      <c r="Q492" s="60">
        <v>31.63</v>
      </c>
      <c r="R492" s="61">
        <v>34.91</v>
      </c>
      <c r="S492" s="62">
        <v>95</v>
      </c>
    </row>
    <row r="493" spans="2:19" s="52" customFormat="1" ht="13.5">
      <c r="B493" s="52">
        <v>489</v>
      </c>
      <c r="E493" s="55">
        <v>6300251</v>
      </c>
      <c r="F493" s="52" t="s">
        <v>87</v>
      </c>
      <c r="G493" s="56" t="s">
        <v>586</v>
      </c>
      <c r="H493" s="55" t="s">
        <v>1024</v>
      </c>
      <c r="N493" s="57" t="s">
        <v>86</v>
      </c>
      <c r="O493" s="58" t="s">
        <v>86</v>
      </c>
      <c r="P493" s="59" t="s">
        <v>86</v>
      </c>
      <c r="Q493" s="60" t="s">
        <v>86</v>
      </c>
      <c r="R493" s="61" t="s">
        <v>86</v>
      </c>
      <c r="S493" s="62">
        <v>95</v>
      </c>
    </row>
    <row r="494" spans="2:19" s="52" customFormat="1" ht="13.5">
      <c r="B494" s="52">
        <v>490</v>
      </c>
      <c r="E494" s="55">
        <v>304760</v>
      </c>
      <c r="F494" s="52" t="s">
        <v>87</v>
      </c>
      <c r="G494" s="56" t="s">
        <v>587</v>
      </c>
      <c r="H494" s="55" t="s">
        <v>1024</v>
      </c>
      <c r="N494" s="57" t="s">
        <v>86</v>
      </c>
      <c r="O494" s="58" t="s">
        <v>86</v>
      </c>
      <c r="P494" s="59">
        <v>338.85</v>
      </c>
      <c r="Q494" s="60">
        <v>145.02</v>
      </c>
      <c r="R494" s="61">
        <v>101.12</v>
      </c>
      <c r="S494" s="62">
        <v>95</v>
      </c>
    </row>
    <row r="495" spans="2:19" s="52" customFormat="1" ht="13.5">
      <c r="B495" s="52">
        <v>491</v>
      </c>
      <c r="E495" s="55">
        <v>304707</v>
      </c>
      <c r="F495" s="52" t="s">
        <v>87</v>
      </c>
      <c r="G495" s="56" t="s">
        <v>588</v>
      </c>
      <c r="H495" s="55" t="s">
        <v>1024</v>
      </c>
      <c r="N495" s="57" t="s">
        <v>86</v>
      </c>
      <c r="O495" s="58" t="s">
        <v>86</v>
      </c>
      <c r="P495" s="59" t="s">
        <v>86</v>
      </c>
      <c r="Q495" s="60">
        <v>208.47</v>
      </c>
      <c r="R495" s="61" t="s">
        <v>86</v>
      </c>
      <c r="S495" s="62">
        <v>95</v>
      </c>
    </row>
    <row r="496" spans="2:19" s="52" customFormat="1" ht="13.5">
      <c r="B496" s="52">
        <v>492</v>
      </c>
      <c r="E496" s="55">
        <v>304619</v>
      </c>
      <c r="F496" s="52" t="s">
        <v>87</v>
      </c>
      <c r="G496" s="56" t="s">
        <v>589</v>
      </c>
      <c r="H496" s="55" t="s">
        <v>1024</v>
      </c>
      <c r="N496" s="57" t="s">
        <v>86</v>
      </c>
      <c r="O496" s="58">
        <v>253.13</v>
      </c>
      <c r="P496" s="59">
        <v>114.39</v>
      </c>
      <c r="Q496" s="60">
        <v>61.05</v>
      </c>
      <c r="R496" s="61">
        <v>44.96</v>
      </c>
      <c r="S496" s="62">
        <v>95</v>
      </c>
    </row>
    <row r="497" spans="2:19" s="52" customFormat="1" ht="13.5">
      <c r="B497" s="52">
        <v>493</v>
      </c>
      <c r="E497" s="55">
        <v>304780</v>
      </c>
      <c r="F497" s="52" t="s">
        <v>87</v>
      </c>
      <c r="G497" s="56" t="s">
        <v>590</v>
      </c>
      <c r="H497" s="55" t="s">
        <v>1024</v>
      </c>
      <c r="N497" s="57" t="s">
        <v>86</v>
      </c>
      <c r="O497" s="58">
        <v>410.53</v>
      </c>
      <c r="P497" s="59">
        <v>222.97</v>
      </c>
      <c r="Q497" s="60">
        <v>147.51</v>
      </c>
      <c r="R497" s="61">
        <v>233.82</v>
      </c>
      <c r="S497" s="62">
        <v>95</v>
      </c>
    </row>
    <row r="498" spans="2:19" s="52" customFormat="1" ht="13.5">
      <c r="B498" s="52">
        <v>494</v>
      </c>
      <c r="E498" s="55">
        <v>304966</v>
      </c>
      <c r="F498" s="52" t="s">
        <v>87</v>
      </c>
      <c r="G498" s="56" t="s">
        <v>591</v>
      </c>
      <c r="H498" s="55" t="s">
        <v>1024</v>
      </c>
      <c r="N498" s="57" t="s">
        <v>86</v>
      </c>
      <c r="O498" s="58" t="s">
        <v>86</v>
      </c>
      <c r="P498" s="59">
        <v>275.72</v>
      </c>
      <c r="Q498" s="60">
        <v>135.5</v>
      </c>
      <c r="R498" s="61">
        <v>189.59</v>
      </c>
      <c r="S498" s="62">
        <v>95</v>
      </c>
    </row>
    <row r="499" spans="2:19" s="52" customFormat="1" ht="13.5">
      <c r="B499" s="52">
        <v>495</v>
      </c>
      <c r="E499" s="55">
        <v>304843</v>
      </c>
      <c r="F499" s="52" t="s">
        <v>87</v>
      </c>
      <c r="G499" s="56" t="s">
        <v>592</v>
      </c>
      <c r="H499" s="55" t="s">
        <v>1024</v>
      </c>
      <c r="N499" s="57" t="s">
        <v>86</v>
      </c>
      <c r="O499" s="58" t="s">
        <v>86</v>
      </c>
      <c r="P499" s="59">
        <v>374.84</v>
      </c>
      <c r="Q499" s="60">
        <v>99.73</v>
      </c>
      <c r="R499" s="61">
        <v>96.23</v>
      </c>
      <c r="S499" s="62">
        <v>95</v>
      </c>
    </row>
    <row r="500" spans="2:19" s="52" customFormat="1" ht="13.5">
      <c r="B500" s="52">
        <v>496</v>
      </c>
      <c r="E500" s="55">
        <v>304794</v>
      </c>
      <c r="F500" s="52" t="s">
        <v>87</v>
      </c>
      <c r="G500" s="56" t="s">
        <v>593</v>
      </c>
      <c r="H500" s="55" t="s">
        <v>1024</v>
      </c>
      <c r="N500" s="57" t="s">
        <v>86</v>
      </c>
      <c r="O500" s="58" t="s">
        <v>86</v>
      </c>
      <c r="P500" s="59">
        <v>393.52</v>
      </c>
      <c r="Q500" s="60">
        <v>118.9</v>
      </c>
      <c r="R500" s="61">
        <v>140.12</v>
      </c>
      <c r="S500" s="62">
        <v>95</v>
      </c>
    </row>
    <row r="501" spans="2:19" s="52" customFormat="1" ht="13.5">
      <c r="B501" s="52">
        <v>497</v>
      </c>
      <c r="E501" s="55">
        <v>304537</v>
      </c>
      <c r="F501" s="52" t="s">
        <v>87</v>
      </c>
      <c r="G501" s="56" t="s">
        <v>594</v>
      </c>
      <c r="H501" s="55" t="s">
        <v>1024</v>
      </c>
      <c r="N501" s="57" t="s">
        <v>86</v>
      </c>
      <c r="O501" s="58">
        <v>200.51</v>
      </c>
      <c r="P501" s="59">
        <v>66.68</v>
      </c>
      <c r="Q501" s="60">
        <v>30.66</v>
      </c>
      <c r="R501" s="61">
        <v>41.16</v>
      </c>
      <c r="S501" s="62">
        <v>95</v>
      </c>
    </row>
    <row r="502" spans="2:19" s="52" customFormat="1" ht="13.5">
      <c r="B502" s="52">
        <v>498</v>
      </c>
      <c r="E502" s="55">
        <v>304932</v>
      </c>
      <c r="F502" s="52" t="s">
        <v>87</v>
      </c>
      <c r="G502" s="56" t="s">
        <v>595</v>
      </c>
      <c r="H502" s="55" t="s">
        <v>1024</v>
      </c>
      <c r="N502" s="57" t="s">
        <v>86</v>
      </c>
      <c r="O502" s="58">
        <v>703.17</v>
      </c>
      <c r="P502" s="59">
        <v>270.91</v>
      </c>
      <c r="Q502" s="60">
        <v>164.06</v>
      </c>
      <c r="R502" s="61">
        <v>149.89</v>
      </c>
      <c r="S502" s="62">
        <v>95</v>
      </c>
    </row>
    <row r="503" spans="2:19" s="52" customFormat="1" ht="13.5">
      <c r="B503" s="52">
        <v>499</v>
      </c>
      <c r="E503" s="55">
        <v>304732</v>
      </c>
      <c r="F503" s="52" t="s">
        <v>87</v>
      </c>
      <c r="G503" s="56" t="s">
        <v>596</v>
      </c>
      <c r="H503" s="55" t="s">
        <v>1024</v>
      </c>
      <c r="N503" s="57" t="s">
        <v>86</v>
      </c>
      <c r="O503" s="58">
        <v>224.95</v>
      </c>
      <c r="P503" s="59">
        <v>114.51</v>
      </c>
      <c r="Q503" s="60">
        <v>65.74</v>
      </c>
      <c r="R503" s="61">
        <v>67.94</v>
      </c>
      <c r="S503" s="62">
        <v>95</v>
      </c>
    </row>
    <row r="504" spans="2:19" s="52" customFormat="1" ht="13.5">
      <c r="B504" s="52">
        <v>500</v>
      </c>
      <c r="E504" s="55">
        <v>304615</v>
      </c>
      <c r="F504" s="52" t="s">
        <v>87</v>
      </c>
      <c r="G504" s="56" t="s">
        <v>597</v>
      </c>
      <c r="H504" s="55" t="s">
        <v>1024</v>
      </c>
      <c r="N504" s="57" t="s">
        <v>86</v>
      </c>
      <c r="O504" s="58">
        <v>339.23</v>
      </c>
      <c r="P504" s="59">
        <v>196.09</v>
      </c>
      <c r="Q504" s="60">
        <v>123.15</v>
      </c>
      <c r="R504" s="61">
        <v>84.65</v>
      </c>
      <c r="S504" s="62">
        <v>95</v>
      </c>
    </row>
    <row r="505" spans="2:19" s="52" customFormat="1" ht="13.5">
      <c r="B505" s="52">
        <v>501</v>
      </c>
      <c r="E505" s="55">
        <v>304752</v>
      </c>
      <c r="F505" s="52" t="s">
        <v>87</v>
      </c>
      <c r="G505" s="56" t="s">
        <v>598</v>
      </c>
      <c r="H505" s="55" t="s">
        <v>1024</v>
      </c>
      <c r="N505" s="57" t="s">
        <v>86</v>
      </c>
      <c r="O505" s="58">
        <v>518.4</v>
      </c>
      <c r="P505" s="59">
        <v>186.81</v>
      </c>
      <c r="Q505" s="60">
        <v>96.73</v>
      </c>
      <c r="R505" s="61">
        <v>140.88</v>
      </c>
      <c r="S505" s="62">
        <v>95</v>
      </c>
    </row>
    <row r="506" spans="2:19" s="52" customFormat="1" ht="13.5">
      <c r="B506" s="52">
        <v>502</v>
      </c>
      <c r="E506" s="55">
        <v>304567</v>
      </c>
      <c r="F506" s="52" t="s">
        <v>87</v>
      </c>
      <c r="G506" s="56" t="s">
        <v>599</v>
      </c>
      <c r="H506" s="55" t="s">
        <v>1024</v>
      </c>
      <c r="N506" s="57" t="s">
        <v>86</v>
      </c>
      <c r="O506" s="58">
        <v>491.4</v>
      </c>
      <c r="P506" s="59">
        <v>260.93</v>
      </c>
      <c r="Q506" s="60">
        <v>138.62</v>
      </c>
      <c r="R506" s="61">
        <v>91.61</v>
      </c>
      <c r="S506" s="62">
        <v>95</v>
      </c>
    </row>
    <row r="507" spans="2:19" s="52" customFormat="1" ht="13.5">
      <c r="B507" s="52">
        <v>503</v>
      </c>
      <c r="E507" s="55">
        <v>6300075</v>
      </c>
      <c r="F507" s="52" t="s">
        <v>87</v>
      </c>
      <c r="G507" s="56" t="s">
        <v>600</v>
      </c>
      <c r="H507" s="55" t="s">
        <v>1024</v>
      </c>
      <c r="N507" s="57" t="s">
        <v>86</v>
      </c>
      <c r="O507" s="58" t="s">
        <v>86</v>
      </c>
      <c r="P507" s="59" t="s">
        <v>86</v>
      </c>
      <c r="Q507" s="60" t="s">
        <v>86</v>
      </c>
      <c r="R507" s="61" t="s">
        <v>86</v>
      </c>
      <c r="S507" s="62">
        <v>95</v>
      </c>
    </row>
    <row r="508" spans="2:19" s="52" customFormat="1" ht="13.5">
      <c r="B508" s="52">
        <v>504</v>
      </c>
      <c r="E508" s="55">
        <v>304611</v>
      </c>
      <c r="F508" s="52" t="s">
        <v>87</v>
      </c>
      <c r="G508" s="56" t="s">
        <v>601</v>
      </c>
      <c r="H508" s="55" t="s">
        <v>1024</v>
      </c>
      <c r="N508" s="57" t="s">
        <v>86</v>
      </c>
      <c r="O508" s="58" t="s">
        <v>86</v>
      </c>
      <c r="P508" s="59">
        <v>197.21</v>
      </c>
      <c r="Q508" s="60">
        <v>100.75</v>
      </c>
      <c r="R508" s="61">
        <v>137.87</v>
      </c>
      <c r="S508" s="62">
        <v>95</v>
      </c>
    </row>
    <row r="509" spans="2:19" s="52" customFormat="1" ht="13.5">
      <c r="B509" s="52">
        <v>505</v>
      </c>
      <c r="E509" s="55">
        <v>304692</v>
      </c>
      <c r="F509" s="52" t="s">
        <v>87</v>
      </c>
      <c r="G509" s="56" t="s">
        <v>602</v>
      </c>
      <c r="H509" s="55" t="s">
        <v>1024</v>
      </c>
      <c r="N509" s="57" t="s">
        <v>86</v>
      </c>
      <c r="O509" s="58" t="s">
        <v>86</v>
      </c>
      <c r="P509" s="59">
        <v>298.94</v>
      </c>
      <c r="Q509" s="60">
        <v>134.8</v>
      </c>
      <c r="R509" s="61">
        <v>192.27</v>
      </c>
      <c r="S509" s="62">
        <v>95</v>
      </c>
    </row>
    <row r="510" spans="2:19" s="52" customFormat="1" ht="13.5">
      <c r="B510" s="52">
        <v>506</v>
      </c>
      <c r="E510" s="55">
        <v>304608</v>
      </c>
      <c r="F510" s="52" t="s">
        <v>87</v>
      </c>
      <c r="G510" s="56" t="s">
        <v>603</v>
      </c>
      <c r="H510" s="55" t="s">
        <v>1024</v>
      </c>
      <c r="N510" s="57" t="s">
        <v>86</v>
      </c>
      <c r="O510" s="58" t="s">
        <v>86</v>
      </c>
      <c r="P510" s="59">
        <v>231.11</v>
      </c>
      <c r="Q510" s="60">
        <v>146.55</v>
      </c>
      <c r="R510" s="61">
        <v>90.77</v>
      </c>
      <c r="S510" s="62">
        <v>95</v>
      </c>
    </row>
    <row r="511" spans="2:19" s="52" customFormat="1" ht="13.5">
      <c r="B511" s="52">
        <v>507</v>
      </c>
      <c r="E511" s="55">
        <v>304930</v>
      </c>
      <c r="F511" s="52" t="s">
        <v>87</v>
      </c>
      <c r="G511" s="56" t="s">
        <v>604</v>
      </c>
      <c r="H511" s="55" t="s">
        <v>1024</v>
      </c>
      <c r="N511" s="57" t="s">
        <v>86</v>
      </c>
      <c r="O511" s="58">
        <v>302.12</v>
      </c>
      <c r="P511" s="59">
        <v>212.42</v>
      </c>
      <c r="Q511" s="60">
        <v>174.5</v>
      </c>
      <c r="R511" s="61">
        <v>68.32</v>
      </c>
      <c r="S511" s="62">
        <v>95</v>
      </c>
    </row>
    <row r="512" spans="2:19" s="52" customFormat="1" ht="13.5">
      <c r="B512" s="52">
        <v>508</v>
      </c>
      <c r="E512" s="55">
        <v>304723</v>
      </c>
      <c r="F512" s="52" t="s">
        <v>87</v>
      </c>
      <c r="G512" s="56" t="s">
        <v>605</v>
      </c>
      <c r="H512" s="55" t="s">
        <v>1024</v>
      </c>
      <c r="N512" s="57" t="s">
        <v>86</v>
      </c>
      <c r="O512" s="58" t="s">
        <v>86</v>
      </c>
      <c r="P512" s="59">
        <v>162.53</v>
      </c>
      <c r="Q512" s="60">
        <v>163.74</v>
      </c>
      <c r="R512" s="61">
        <v>56.2</v>
      </c>
      <c r="S512" s="62">
        <v>95</v>
      </c>
    </row>
    <row r="513" spans="2:19" s="52" customFormat="1" ht="13.5">
      <c r="B513" s="52">
        <v>509</v>
      </c>
      <c r="E513" s="55">
        <v>304758</v>
      </c>
      <c r="F513" s="52" t="s">
        <v>87</v>
      </c>
      <c r="G513" s="56" t="s">
        <v>606</v>
      </c>
      <c r="H513" s="55" t="s">
        <v>1024</v>
      </c>
      <c r="N513" s="57" t="s">
        <v>86</v>
      </c>
      <c r="O513" s="58" t="s">
        <v>86</v>
      </c>
      <c r="P513" s="59" t="s">
        <v>86</v>
      </c>
      <c r="Q513" s="60">
        <v>98.07</v>
      </c>
      <c r="R513" s="61">
        <v>114.81</v>
      </c>
      <c r="S513" s="62">
        <v>95</v>
      </c>
    </row>
    <row r="514" spans="2:19" s="52" customFormat="1" ht="13.5">
      <c r="B514" s="52">
        <v>510</v>
      </c>
      <c r="E514" s="55">
        <v>304616</v>
      </c>
      <c r="F514" s="52" t="s">
        <v>87</v>
      </c>
      <c r="G514" s="56" t="s">
        <v>607</v>
      </c>
      <c r="H514" s="55" t="s">
        <v>1024</v>
      </c>
      <c r="N514" s="57" t="s">
        <v>86</v>
      </c>
      <c r="O514" s="58">
        <v>309.7</v>
      </c>
      <c r="P514" s="59">
        <v>166.71</v>
      </c>
      <c r="Q514" s="60">
        <v>87.01</v>
      </c>
      <c r="R514" s="61">
        <v>98.05</v>
      </c>
      <c r="S514" s="62">
        <v>95</v>
      </c>
    </row>
    <row r="515" spans="2:19" s="52" customFormat="1" ht="13.5">
      <c r="B515" s="52">
        <v>511</v>
      </c>
      <c r="E515" s="55">
        <v>304614</v>
      </c>
      <c r="F515" s="52" t="s">
        <v>87</v>
      </c>
      <c r="G515" s="56" t="s">
        <v>608</v>
      </c>
      <c r="H515" s="55" t="s">
        <v>1024</v>
      </c>
      <c r="N515" s="57" t="s">
        <v>86</v>
      </c>
      <c r="O515" s="58">
        <v>561.45</v>
      </c>
      <c r="P515" s="59">
        <v>329.1</v>
      </c>
      <c r="Q515" s="60">
        <v>142.33</v>
      </c>
      <c r="R515" s="61">
        <v>75.79</v>
      </c>
      <c r="S515" s="62">
        <v>95</v>
      </c>
    </row>
    <row r="516" spans="2:19" s="52" customFormat="1" ht="13.5">
      <c r="B516" s="52">
        <v>512</v>
      </c>
      <c r="E516" s="55">
        <v>304590</v>
      </c>
      <c r="F516" s="52" t="s">
        <v>87</v>
      </c>
      <c r="G516" s="56" t="s">
        <v>609</v>
      </c>
      <c r="H516" s="55" t="s">
        <v>1024</v>
      </c>
      <c r="N516" s="57" t="s">
        <v>86</v>
      </c>
      <c r="O516" s="58" t="s">
        <v>86</v>
      </c>
      <c r="P516" s="59">
        <v>442.34</v>
      </c>
      <c r="Q516" s="60">
        <v>129.08</v>
      </c>
      <c r="R516" s="61">
        <v>116.2</v>
      </c>
      <c r="S516" s="62">
        <v>95</v>
      </c>
    </row>
    <row r="517" spans="2:19" s="52" customFormat="1" ht="13.5">
      <c r="B517" s="52">
        <v>513</v>
      </c>
      <c r="E517" s="55">
        <v>304731</v>
      </c>
      <c r="F517" s="52" t="s">
        <v>87</v>
      </c>
      <c r="G517" s="56" t="s">
        <v>610</v>
      </c>
      <c r="H517" s="55" t="s">
        <v>1024</v>
      </c>
      <c r="N517" s="57" t="s">
        <v>86</v>
      </c>
      <c r="O517" s="58">
        <v>245.63</v>
      </c>
      <c r="P517" s="59">
        <v>81</v>
      </c>
      <c r="Q517" s="60">
        <v>52.68</v>
      </c>
      <c r="R517" s="61">
        <v>59.79</v>
      </c>
      <c r="S517" s="62">
        <v>95</v>
      </c>
    </row>
    <row r="518" spans="2:19" s="52" customFormat="1" ht="13.5">
      <c r="B518" s="52">
        <v>514</v>
      </c>
      <c r="E518" s="55">
        <v>304666</v>
      </c>
      <c r="F518" s="52" t="s">
        <v>87</v>
      </c>
      <c r="G518" s="56" t="s">
        <v>611</v>
      </c>
      <c r="H518" s="55" t="s">
        <v>1024</v>
      </c>
      <c r="N518" s="57" t="s">
        <v>86</v>
      </c>
      <c r="O518" s="58" t="s">
        <v>86</v>
      </c>
      <c r="P518" s="59" t="s">
        <v>86</v>
      </c>
      <c r="Q518" s="60">
        <v>254.1</v>
      </c>
      <c r="R518" s="61">
        <v>365.44</v>
      </c>
      <c r="S518" s="62">
        <v>95</v>
      </c>
    </row>
    <row r="519" spans="2:19" s="52" customFormat="1" ht="13.5">
      <c r="B519" s="52">
        <v>515</v>
      </c>
      <c r="E519" s="55">
        <v>304753</v>
      </c>
      <c r="F519" s="52" t="s">
        <v>87</v>
      </c>
      <c r="G519" s="56" t="s">
        <v>612</v>
      </c>
      <c r="H519" s="55" t="s">
        <v>1024</v>
      </c>
      <c r="N519" s="57" t="s">
        <v>86</v>
      </c>
      <c r="O519" s="58" t="s">
        <v>86</v>
      </c>
      <c r="P519" s="59">
        <v>139.37</v>
      </c>
      <c r="Q519" s="60">
        <v>110.04</v>
      </c>
      <c r="R519" s="61">
        <v>129.59</v>
      </c>
      <c r="S519" s="62">
        <v>95</v>
      </c>
    </row>
    <row r="520" spans="2:19" s="52" customFormat="1" ht="13.5">
      <c r="B520" s="52">
        <v>516</v>
      </c>
      <c r="E520" s="55">
        <v>304632</v>
      </c>
      <c r="F520" s="52" t="s">
        <v>87</v>
      </c>
      <c r="G520" s="56" t="s">
        <v>613</v>
      </c>
      <c r="H520" s="55" t="s">
        <v>1024</v>
      </c>
      <c r="N520" s="57" t="s">
        <v>86</v>
      </c>
      <c r="O520" s="58">
        <v>252.36</v>
      </c>
      <c r="P520" s="59">
        <v>130.31</v>
      </c>
      <c r="Q520" s="60">
        <v>75.6</v>
      </c>
      <c r="R520" s="61">
        <v>81.93</v>
      </c>
      <c r="S520" s="62">
        <v>95</v>
      </c>
    </row>
    <row r="521" spans="2:19" s="52" customFormat="1" ht="13.5">
      <c r="B521" s="52">
        <v>517</v>
      </c>
      <c r="E521" s="55">
        <v>304546</v>
      </c>
      <c r="F521" s="52" t="s">
        <v>87</v>
      </c>
      <c r="G521" s="56" t="s">
        <v>614</v>
      </c>
      <c r="H521" s="55" t="s">
        <v>1024</v>
      </c>
      <c r="N521" s="57" t="s">
        <v>86</v>
      </c>
      <c r="O521" s="58" t="s">
        <v>86</v>
      </c>
      <c r="P521" s="59">
        <v>139.75</v>
      </c>
      <c r="Q521" s="60">
        <v>53.98</v>
      </c>
      <c r="R521" s="61">
        <v>45.27</v>
      </c>
      <c r="S521" s="62">
        <v>95</v>
      </c>
    </row>
    <row r="522" spans="2:19" s="52" customFormat="1" ht="13.5">
      <c r="B522" s="52">
        <v>518</v>
      </c>
      <c r="E522" s="55">
        <v>304728</v>
      </c>
      <c r="F522" s="52" t="s">
        <v>87</v>
      </c>
      <c r="G522" s="56" t="s">
        <v>615</v>
      </c>
      <c r="H522" s="55" t="s">
        <v>1024</v>
      </c>
      <c r="N522" s="57" t="s">
        <v>86</v>
      </c>
      <c r="O522" s="58">
        <v>784.35</v>
      </c>
      <c r="P522" s="59">
        <v>250.14</v>
      </c>
      <c r="Q522" s="60">
        <v>82.65</v>
      </c>
      <c r="R522" s="61">
        <v>142.74</v>
      </c>
      <c r="S522" s="62">
        <v>95</v>
      </c>
    </row>
    <row r="523" spans="2:19" s="52" customFormat="1" ht="13.5">
      <c r="B523" s="52">
        <v>519</v>
      </c>
      <c r="E523" s="55">
        <v>304542</v>
      </c>
      <c r="F523" s="52" t="s">
        <v>87</v>
      </c>
      <c r="G523" s="56" t="s">
        <v>616</v>
      </c>
      <c r="H523" s="55" t="s">
        <v>1024</v>
      </c>
      <c r="N523" s="57" t="s">
        <v>86</v>
      </c>
      <c r="O523" s="58">
        <v>189.9</v>
      </c>
      <c r="P523" s="59">
        <v>88.65</v>
      </c>
      <c r="Q523" s="60">
        <v>29.74</v>
      </c>
      <c r="R523" s="61">
        <v>29.9</v>
      </c>
      <c r="S523" s="62">
        <v>95</v>
      </c>
    </row>
    <row r="524" spans="2:19" s="52" customFormat="1" ht="13.5">
      <c r="B524" s="52">
        <v>520</v>
      </c>
      <c r="E524" s="55">
        <v>304612</v>
      </c>
      <c r="F524" s="52" t="s">
        <v>87</v>
      </c>
      <c r="G524" s="56" t="s">
        <v>617</v>
      </c>
      <c r="H524" s="55" t="s">
        <v>1024</v>
      </c>
      <c r="N524" s="57" t="s">
        <v>86</v>
      </c>
      <c r="O524" s="58" t="s">
        <v>86</v>
      </c>
      <c r="P524" s="59">
        <v>124.84</v>
      </c>
      <c r="Q524" s="60">
        <v>91.46</v>
      </c>
      <c r="R524" s="61">
        <v>101.46</v>
      </c>
      <c r="S524" s="62">
        <v>95</v>
      </c>
    </row>
    <row r="525" spans="2:19" s="52" customFormat="1" ht="13.5">
      <c r="B525" s="52">
        <v>521</v>
      </c>
      <c r="E525" s="55">
        <v>304791</v>
      </c>
      <c r="F525" s="52" t="s">
        <v>87</v>
      </c>
      <c r="G525" s="56" t="s">
        <v>618</v>
      </c>
      <c r="H525" s="55" t="s">
        <v>1024</v>
      </c>
      <c r="N525" s="57" t="s">
        <v>86</v>
      </c>
      <c r="O525" s="58" t="s">
        <v>86</v>
      </c>
      <c r="P525" s="59" t="s">
        <v>86</v>
      </c>
      <c r="Q525" s="60">
        <v>107.56</v>
      </c>
      <c r="R525" s="61">
        <v>95.77</v>
      </c>
      <c r="S525" s="62">
        <v>95</v>
      </c>
    </row>
    <row r="526" spans="2:19" s="52" customFormat="1" ht="13.5">
      <c r="B526" s="52">
        <v>522</v>
      </c>
      <c r="E526" s="55">
        <v>304635</v>
      </c>
      <c r="F526" s="52" t="s">
        <v>87</v>
      </c>
      <c r="G526" s="56" t="s">
        <v>619</v>
      </c>
      <c r="H526" s="55" t="s">
        <v>1024</v>
      </c>
      <c r="N526" s="57" t="s">
        <v>86</v>
      </c>
      <c r="O526" s="58" t="s">
        <v>86</v>
      </c>
      <c r="P526" s="59" t="s">
        <v>86</v>
      </c>
      <c r="Q526" s="60">
        <v>135.33</v>
      </c>
      <c r="R526" s="61">
        <v>110.54</v>
      </c>
      <c r="S526" s="62">
        <v>95</v>
      </c>
    </row>
    <row r="527" spans="2:19" s="52" customFormat="1" ht="13.5">
      <c r="B527" s="52">
        <v>523</v>
      </c>
      <c r="E527" s="55">
        <v>6300128</v>
      </c>
      <c r="F527" s="52" t="s">
        <v>87</v>
      </c>
      <c r="G527" s="56" t="s">
        <v>620</v>
      </c>
      <c r="H527" s="55" t="s">
        <v>1024</v>
      </c>
      <c r="N527" s="57" t="s">
        <v>86</v>
      </c>
      <c r="O527" s="58" t="s">
        <v>86</v>
      </c>
      <c r="P527" s="59" t="s">
        <v>86</v>
      </c>
      <c r="Q527" s="60" t="s">
        <v>86</v>
      </c>
      <c r="R527" s="61" t="s">
        <v>86</v>
      </c>
      <c r="S527" s="62">
        <v>95</v>
      </c>
    </row>
    <row r="528" spans="2:19" s="52" customFormat="1" ht="13.5">
      <c r="B528" s="52">
        <v>524</v>
      </c>
      <c r="E528" s="55">
        <v>304631</v>
      </c>
      <c r="F528" s="52" t="s">
        <v>87</v>
      </c>
      <c r="G528" s="56" t="s">
        <v>621</v>
      </c>
      <c r="H528" s="55" t="s">
        <v>1024</v>
      </c>
      <c r="N528" s="57" t="s">
        <v>86</v>
      </c>
      <c r="O528" s="58" t="s">
        <v>86</v>
      </c>
      <c r="P528" s="59">
        <v>249.42</v>
      </c>
      <c r="Q528" s="60" t="s">
        <v>86</v>
      </c>
      <c r="R528" s="61">
        <v>117.79</v>
      </c>
      <c r="S528" s="62">
        <v>95</v>
      </c>
    </row>
    <row r="529" spans="2:19" s="52" customFormat="1" ht="13.5">
      <c r="B529" s="52">
        <v>525</v>
      </c>
      <c r="E529" s="55">
        <v>304521</v>
      </c>
      <c r="F529" s="52" t="s">
        <v>87</v>
      </c>
      <c r="G529" s="56" t="s">
        <v>622</v>
      </c>
      <c r="H529" s="55" t="s">
        <v>1024</v>
      </c>
      <c r="N529" s="57" t="s">
        <v>86</v>
      </c>
      <c r="O529" s="58">
        <v>265.62</v>
      </c>
      <c r="P529" s="59">
        <v>151.06</v>
      </c>
      <c r="Q529" s="60">
        <v>97.88</v>
      </c>
      <c r="R529" s="61">
        <v>88.94</v>
      </c>
      <c r="S529" s="62">
        <v>95</v>
      </c>
    </row>
    <row r="530" spans="2:19" s="52" customFormat="1" ht="13.5">
      <c r="B530" s="52">
        <v>526</v>
      </c>
      <c r="E530" s="55">
        <v>304606</v>
      </c>
      <c r="F530" s="52" t="s">
        <v>87</v>
      </c>
      <c r="G530" s="56" t="s">
        <v>623</v>
      </c>
      <c r="H530" s="55" t="s">
        <v>1024</v>
      </c>
      <c r="N530" s="57" t="s">
        <v>86</v>
      </c>
      <c r="O530" s="58" t="s">
        <v>86</v>
      </c>
      <c r="P530" s="59" t="s">
        <v>86</v>
      </c>
      <c r="Q530" s="60">
        <v>190.21</v>
      </c>
      <c r="R530" s="61">
        <v>144.67</v>
      </c>
      <c r="S530" s="62">
        <v>95</v>
      </c>
    </row>
    <row r="531" spans="2:19" s="52" customFormat="1" ht="13.5">
      <c r="B531" s="52">
        <v>527</v>
      </c>
      <c r="E531" s="55">
        <v>304724</v>
      </c>
      <c r="F531" s="52" t="s">
        <v>87</v>
      </c>
      <c r="G531" s="56" t="s">
        <v>624</v>
      </c>
      <c r="H531" s="55" t="s">
        <v>1024</v>
      </c>
      <c r="N531" s="57" t="s">
        <v>86</v>
      </c>
      <c r="O531" s="58">
        <v>305.17</v>
      </c>
      <c r="P531" s="59">
        <v>110.7</v>
      </c>
      <c r="Q531" s="60">
        <v>80.73</v>
      </c>
      <c r="R531" s="61">
        <v>108.93</v>
      </c>
      <c r="S531" s="62">
        <v>95</v>
      </c>
    </row>
    <row r="532" spans="2:19" s="52" customFormat="1" ht="13.5">
      <c r="B532" s="52">
        <v>528</v>
      </c>
      <c r="E532" s="55">
        <v>304578</v>
      </c>
      <c r="F532" s="52" t="s">
        <v>87</v>
      </c>
      <c r="G532" s="56" t="s">
        <v>625</v>
      </c>
      <c r="H532" s="55" t="s">
        <v>1024</v>
      </c>
      <c r="N532" s="57" t="s">
        <v>86</v>
      </c>
      <c r="O532" s="58" t="s">
        <v>86</v>
      </c>
      <c r="P532" s="59">
        <v>317.56</v>
      </c>
      <c r="Q532" s="60">
        <v>125.22</v>
      </c>
      <c r="R532" s="61">
        <v>95.95</v>
      </c>
      <c r="S532" s="62">
        <v>95</v>
      </c>
    </row>
    <row r="533" spans="2:19" s="52" customFormat="1" ht="13.5">
      <c r="B533" s="52">
        <v>529</v>
      </c>
      <c r="E533" s="55">
        <v>304678</v>
      </c>
      <c r="F533" s="52" t="s">
        <v>87</v>
      </c>
      <c r="G533" s="56" t="s">
        <v>626</v>
      </c>
      <c r="H533" s="55" t="s">
        <v>1024</v>
      </c>
      <c r="N533" s="57" t="s">
        <v>86</v>
      </c>
      <c r="O533" s="58" t="s">
        <v>86</v>
      </c>
      <c r="P533" s="59">
        <v>145.56</v>
      </c>
      <c r="Q533" s="60">
        <v>111.08</v>
      </c>
      <c r="R533" s="61">
        <v>124.67</v>
      </c>
      <c r="S533" s="62">
        <v>95</v>
      </c>
    </row>
    <row r="534" spans="2:19" s="52" customFormat="1" ht="13.5">
      <c r="B534" s="52">
        <v>530</v>
      </c>
      <c r="E534" s="55">
        <v>304656</v>
      </c>
      <c r="F534" s="52" t="s">
        <v>87</v>
      </c>
      <c r="G534" s="56" t="s">
        <v>627</v>
      </c>
      <c r="H534" s="55" t="s">
        <v>1024</v>
      </c>
      <c r="N534" s="57" t="s">
        <v>86</v>
      </c>
      <c r="O534" s="58" t="s">
        <v>86</v>
      </c>
      <c r="P534" s="59" t="s">
        <v>86</v>
      </c>
      <c r="Q534" s="60">
        <v>82.39</v>
      </c>
      <c r="R534" s="61">
        <v>133.94</v>
      </c>
      <c r="S534" s="62">
        <v>95</v>
      </c>
    </row>
    <row r="535" spans="2:19" s="52" customFormat="1" ht="13.5">
      <c r="B535" s="52">
        <v>531</v>
      </c>
      <c r="E535" s="55">
        <v>304621</v>
      </c>
      <c r="F535" s="52" t="s">
        <v>87</v>
      </c>
      <c r="G535" s="56" t="s">
        <v>628</v>
      </c>
      <c r="H535" s="55" t="s">
        <v>1024</v>
      </c>
      <c r="N535" s="57" t="s">
        <v>86</v>
      </c>
      <c r="O535" s="58">
        <v>311.59</v>
      </c>
      <c r="P535" s="59">
        <v>128.43</v>
      </c>
      <c r="Q535" s="60">
        <v>68.29</v>
      </c>
      <c r="R535" s="61">
        <v>58.14</v>
      </c>
      <c r="S535" s="62">
        <v>95</v>
      </c>
    </row>
    <row r="536" spans="2:19" s="52" customFormat="1" ht="13.5">
      <c r="B536" s="52">
        <v>532</v>
      </c>
      <c r="E536" s="55">
        <v>6300286</v>
      </c>
      <c r="F536" s="52" t="s">
        <v>87</v>
      </c>
      <c r="G536" s="56" t="s">
        <v>629</v>
      </c>
      <c r="H536" s="55" t="s">
        <v>1024</v>
      </c>
      <c r="N536" s="57" t="s">
        <v>86</v>
      </c>
      <c r="O536" s="58" t="s">
        <v>86</v>
      </c>
      <c r="P536" s="59" t="s">
        <v>86</v>
      </c>
      <c r="Q536" s="60" t="s">
        <v>86</v>
      </c>
      <c r="R536" s="61" t="s">
        <v>86</v>
      </c>
      <c r="S536" s="62">
        <v>95</v>
      </c>
    </row>
    <row r="537" spans="2:19" s="52" customFormat="1" ht="13.5">
      <c r="B537" s="52">
        <v>533</v>
      </c>
      <c r="E537" s="55">
        <v>304603</v>
      </c>
      <c r="F537" s="52" t="s">
        <v>87</v>
      </c>
      <c r="G537" s="56" t="s">
        <v>630</v>
      </c>
      <c r="H537" s="55" t="s">
        <v>1024</v>
      </c>
      <c r="N537" s="57" t="s">
        <v>86</v>
      </c>
      <c r="O537" s="58">
        <v>284.95</v>
      </c>
      <c r="P537" s="59">
        <v>137.52</v>
      </c>
      <c r="Q537" s="60">
        <v>54.07</v>
      </c>
      <c r="R537" s="61">
        <v>60.05</v>
      </c>
      <c r="S537" s="62">
        <v>95</v>
      </c>
    </row>
    <row r="538" spans="2:19" s="52" customFormat="1" ht="13.5">
      <c r="B538" s="52">
        <v>534</v>
      </c>
      <c r="E538" s="55">
        <v>304604</v>
      </c>
      <c r="F538" s="52" t="s">
        <v>87</v>
      </c>
      <c r="G538" s="56" t="s">
        <v>631</v>
      </c>
      <c r="H538" s="55" t="s">
        <v>1024</v>
      </c>
      <c r="N538" s="57" t="s">
        <v>86</v>
      </c>
      <c r="O538" s="58">
        <v>248.7</v>
      </c>
      <c r="P538" s="59">
        <v>101.8</v>
      </c>
      <c r="Q538" s="60">
        <v>48.35</v>
      </c>
      <c r="R538" s="61">
        <v>50.37</v>
      </c>
      <c r="S538" s="62">
        <v>95</v>
      </c>
    </row>
    <row r="539" spans="2:19" s="52" customFormat="1" ht="13.5">
      <c r="B539" s="52">
        <v>535</v>
      </c>
      <c r="E539" s="55">
        <v>304532</v>
      </c>
      <c r="F539" s="52" t="s">
        <v>87</v>
      </c>
      <c r="G539" s="56" t="s">
        <v>632</v>
      </c>
      <c r="H539" s="55" t="s">
        <v>1024</v>
      </c>
      <c r="N539" s="57" t="s">
        <v>86</v>
      </c>
      <c r="O539" s="58" t="s">
        <v>86</v>
      </c>
      <c r="P539" s="59">
        <v>137.95</v>
      </c>
      <c r="Q539" s="60">
        <v>68.6</v>
      </c>
      <c r="R539" s="61">
        <v>64.39</v>
      </c>
      <c r="S539" s="62">
        <v>95</v>
      </c>
    </row>
    <row r="540" spans="2:19" s="52" customFormat="1" ht="13.5">
      <c r="B540" s="52">
        <v>536</v>
      </c>
      <c r="E540" s="55">
        <v>304520</v>
      </c>
      <c r="F540" s="52" t="s">
        <v>87</v>
      </c>
      <c r="G540" s="56" t="s">
        <v>633</v>
      </c>
      <c r="H540" s="55" t="s">
        <v>1024</v>
      </c>
      <c r="N540" s="57" t="s">
        <v>86</v>
      </c>
      <c r="O540" s="58" t="s">
        <v>86</v>
      </c>
      <c r="P540" s="59" t="s">
        <v>86</v>
      </c>
      <c r="Q540" s="60">
        <v>163.68</v>
      </c>
      <c r="R540" s="61">
        <v>323</v>
      </c>
      <c r="S540" s="62">
        <v>95</v>
      </c>
    </row>
    <row r="541" spans="2:19" s="52" customFormat="1" ht="13.5">
      <c r="B541" s="52">
        <v>537</v>
      </c>
      <c r="E541" s="55">
        <v>304989</v>
      </c>
      <c r="F541" s="52" t="s">
        <v>87</v>
      </c>
      <c r="G541" s="56" t="s">
        <v>634</v>
      </c>
      <c r="H541" s="55" t="s">
        <v>1024</v>
      </c>
      <c r="N541" s="57" t="s">
        <v>86</v>
      </c>
      <c r="O541" s="58" t="s">
        <v>86</v>
      </c>
      <c r="P541" s="59" t="s">
        <v>86</v>
      </c>
      <c r="Q541" s="60" t="s">
        <v>86</v>
      </c>
      <c r="R541" s="61" t="s">
        <v>86</v>
      </c>
      <c r="S541" s="62">
        <v>95</v>
      </c>
    </row>
    <row r="542" spans="2:19" s="52" customFormat="1" ht="13.5">
      <c r="B542" s="52">
        <v>538</v>
      </c>
      <c r="E542" s="55">
        <v>304574</v>
      </c>
      <c r="F542" s="52" t="s">
        <v>87</v>
      </c>
      <c r="G542" s="56" t="s">
        <v>635</v>
      </c>
      <c r="H542" s="55" t="s">
        <v>1024</v>
      </c>
      <c r="N542" s="57" t="s">
        <v>86</v>
      </c>
      <c r="O542" s="58">
        <v>274.32</v>
      </c>
      <c r="P542" s="59">
        <v>140.04</v>
      </c>
      <c r="Q542" s="60">
        <v>62.77</v>
      </c>
      <c r="R542" s="61">
        <v>49.34</v>
      </c>
      <c r="S542" s="62">
        <v>95</v>
      </c>
    </row>
    <row r="543" spans="2:19" s="52" customFormat="1" ht="13.5">
      <c r="B543" s="52">
        <v>539</v>
      </c>
      <c r="E543" s="55">
        <v>304931</v>
      </c>
      <c r="F543" s="52" t="s">
        <v>87</v>
      </c>
      <c r="G543" s="56" t="s">
        <v>636</v>
      </c>
      <c r="H543" s="55" t="s">
        <v>1024</v>
      </c>
      <c r="N543" s="57" t="s">
        <v>86</v>
      </c>
      <c r="O543" s="58">
        <v>649.02</v>
      </c>
      <c r="P543" s="59">
        <v>260.24</v>
      </c>
      <c r="Q543" s="60">
        <v>216.25</v>
      </c>
      <c r="R543" s="61">
        <v>119.88</v>
      </c>
      <c r="S543" s="62">
        <v>95</v>
      </c>
    </row>
    <row r="544" spans="2:19" s="52" customFormat="1" ht="13.5">
      <c r="B544" s="52">
        <v>540</v>
      </c>
      <c r="E544" s="55">
        <v>304572</v>
      </c>
      <c r="F544" s="52" t="s">
        <v>87</v>
      </c>
      <c r="G544" s="56" t="s">
        <v>637</v>
      </c>
      <c r="H544" s="55" t="s">
        <v>1024</v>
      </c>
      <c r="N544" s="57" t="s">
        <v>86</v>
      </c>
      <c r="O544" s="58" t="s">
        <v>86</v>
      </c>
      <c r="P544" s="59">
        <v>324.04</v>
      </c>
      <c r="Q544" s="60">
        <v>315</v>
      </c>
      <c r="R544" s="61">
        <v>380.34</v>
      </c>
      <c r="S544" s="62">
        <v>95</v>
      </c>
    </row>
    <row r="545" spans="2:19" s="52" customFormat="1" ht="13.5">
      <c r="B545" s="52">
        <v>541</v>
      </c>
      <c r="E545" s="55">
        <v>304535</v>
      </c>
      <c r="F545" s="52" t="s">
        <v>87</v>
      </c>
      <c r="G545" s="56" t="s">
        <v>638</v>
      </c>
      <c r="H545" s="55" t="s">
        <v>1024</v>
      </c>
      <c r="N545" s="57" t="s">
        <v>86</v>
      </c>
      <c r="O545" s="58">
        <v>183.48</v>
      </c>
      <c r="P545" s="59">
        <v>83.02</v>
      </c>
      <c r="Q545" s="60">
        <v>35.89</v>
      </c>
      <c r="R545" s="61">
        <v>30.77</v>
      </c>
      <c r="S545" s="62">
        <v>95</v>
      </c>
    </row>
    <row r="546" spans="2:19" s="52" customFormat="1" ht="13.5">
      <c r="B546" s="52">
        <v>542</v>
      </c>
      <c r="E546" s="55">
        <v>304623</v>
      </c>
      <c r="F546" s="52" t="s">
        <v>87</v>
      </c>
      <c r="G546" s="56" t="s">
        <v>639</v>
      </c>
      <c r="H546" s="55" t="s">
        <v>1024</v>
      </c>
      <c r="N546" s="57" t="s">
        <v>86</v>
      </c>
      <c r="O546" s="58" t="s">
        <v>86</v>
      </c>
      <c r="P546" s="59">
        <v>154.49</v>
      </c>
      <c r="Q546" s="60">
        <v>351.81</v>
      </c>
      <c r="R546" s="61">
        <v>102.82</v>
      </c>
      <c r="S546" s="62">
        <v>95</v>
      </c>
    </row>
    <row r="547" spans="2:19" s="52" customFormat="1" ht="13.5">
      <c r="B547" s="52">
        <v>543</v>
      </c>
      <c r="E547" s="55">
        <v>6300039</v>
      </c>
      <c r="F547" s="52" t="s">
        <v>87</v>
      </c>
      <c r="G547" s="56" t="s">
        <v>640</v>
      </c>
      <c r="H547" s="55" t="s">
        <v>1024</v>
      </c>
      <c r="N547" s="57" t="s">
        <v>86</v>
      </c>
      <c r="O547" s="58" t="s">
        <v>86</v>
      </c>
      <c r="P547" s="59" t="s">
        <v>86</v>
      </c>
      <c r="Q547" s="60">
        <v>155.64</v>
      </c>
      <c r="R547" s="61">
        <v>125.7</v>
      </c>
      <c r="S547" s="62">
        <v>95</v>
      </c>
    </row>
    <row r="548" spans="2:19" s="52" customFormat="1" ht="13.5">
      <c r="B548" s="52">
        <v>544</v>
      </c>
      <c r="E548" s="55">
        <v>304581</v>
      </c>
      <c r="F548" s="52" t="s">
        <v>87</v>
      </c>
      <c r="G548" s="56" t="s">
        <v>641</v>
      </c>
      <c r="H548" s="55" t="s">
        <v>1024</v>
      </c>
      <c r="N548" s="57" t="s">
        <v>86</v>
      </c>
      <c r="O548" s="58" t="s">
        <v>86</v>
      </c>
      <c r="P548" s="59">
        <v>805.18</v>
      </c>
      <c r="Q548" s="60" t="s">
        <v>86</v>
      </c>
      <c r="R548" s="61">
        <v>104.88</v>
      </c>
      <c r="S548" s="62">
        <v>95</v>
      </c>
    </row>
    <row r="549" spans="2:19" s="52" customFormat="1" ht="13.5">
      <c r="B549" s="52">
        <v>545</v>
      </c>
      <c r="E549" s="55">
        <v>304705</v>
      </c>
      <c r="F549" s="52" t="s">
        <v>87</v>
      </c>
      <c r="G549" s="56" t="s">
        <v>642</v>
      </c>
      <c r="H549" s="55" t="s">
        <v>1024</v>
      </c>
      <c r="N549" s="57" t="s">
        <v>86</v>
      </c>
      <c r="O549" s="58" t="s">
        <v>86</v>
      </c>
      <c r="P549" s="59">
        <v>460.7</v>
      </c>
      <c r="Q549" s="60">
        <v>243</v>
      </c>
      <c r="R549" s="61">
        <v>193.94</v>
      </c>
      <c r="S549" s="62">
        <v>95</v>
      </c>
    </row>
    <row r="550" spans="2:19" s="52" customFormat="1" ht="13.5">
      <c r="B550" s="52">
        <v>546</v>
      </c>
      <c r="E550" s="55">
        <v>304665</v>
      </c>
      <c r="F550" s="52" t="s">
        <v>87</v>
      </c>
      <c r="G550" s="56" t="s">
        <v>643</v>
      </c>
      <c r="H550" s="55" t="s">
        <v>1024</v>
      </c>
      <c r="N550" s="57" t="s">
        <v>86</v>
      </c>
      <c r="O550" s="58" t="s">
        <v>86</v>
      </c>
      <c r="P550" s="59" t="s">
        <v>86</v>
      </c>
      <c r="Q550" s="60">
        <v>144.45</v>
      </c>
      <c r="R550" s="61">
        <v>337.42</v>
      </c>
      <c r="S550" s="62">
        <v>95</v>
      </c>
    </row>
    <row r="551" spans="2:19" s="52" customFormat="1" ht="13.5">
      <c r="B551" s="52">
        <v>547</v>
      </c>
      <c r="E551" s="55">
        <v>304647</v>
      </c>
      <c r="F551" s="52" t="s">
        <v>87</v>
      </c>
      <c r="G551" s="56" t="s">
        <v>644</v>
      </c>
      <c r="H551" s="55" t="s">
        <v>1024</v>
      </c>
      <c r="N551" s="57" t="s">
        <v>86</v>
      </c>
      <c r="O551" s="58">
        <v>417.78</v>
      </c>
      <c r="P551" s="59">
        <v>116.59</v>
      </c>
      <c r="Q551" s="60">
        <v>76.47</v>
      </c>
      <c r="R551" s="61">
        <v>59</v>
      </c>
      <c r="S551" s="62">
        <v>95</v>
      </c>
    </row>
    <row r="552" spans="2:19" s="52" customFormat="1" ht="13.5">
      <c r="B552" s="52">
        <v>548</v>
      </c>
      <c r="E552" s="55">
        <v>304547</v>
      </c>
      <c r="F552" s="52" t="s">
        <v>87</v>
      </c>
      <c r="G552" s="56" t="s">
        <v>645</v>
      </c>
      <c r="H552" s="55" t="s">
        <v>1024</v>
      </c>
      <c r="N552" s="57" t="s">
        <v>86</v>
      </c>
      <c r="O552" s="58">
        <v>308.32</v>
      </c>
      <c r="P552" s="59">
        <v>139.64</v>
      </c>
      <c r="Q552" s="60">
        <v>80.06</v>
      </c>
      <c r="R552" s="61">
        <v>66.3</v>
      </c>
      <c r="S552" s="62">
        <v>95</v>
      </c>
    </row>
    <row r="553" spans="2:19" s="52" customFormat="1" ht="13.5">
      <c r="B553" s="52">
        <v>549</v>
      </c>
      <c r="E553" s="55">
        <v>6300344</v>
      </c>
      <c r="F553" s="52" t="s">
        <v>87</v>
      </c>
      <c r="G553" s="56" t="s">
        <v>646</v>
      </c>
      <c r="H553" s="55" t="s">
        <v>1024</v>
      </c>
      <c r="N553" s="57" t="s">
        <v>86</v>
      </c>
      <c r="O553" s="58" t="s">
        <v>86</v>
      </c>
      <c r="P553" s="59" t="s">
        <v>86</v>
      </c>
      <c r="Q553" s="60" t="s">
        <v>86</v>
      </c>
      <c r="R553" s="61" t="s">
        <v>86</v>
      </c>
      <c r="S553" s="62">
        <v>95</v>
      </c>
    </row>
    <row r="554" spans="2:19" s="52" customFormat="1" ht="13.5">
      <c r="B554" s="52">
        <v>550</v>
      </c>
      <c r="E554" s="55">
        <v>304824</v>
      </c>
      <c r="F554" s="52" t="s">
        <v>87</v>
      </c>
      <c r="G554" s="56" t="s">
        <v>647</v>
      </c>
      <c r="H554" s="55" t="s">
        <v>1024</v>
      </c>
      <c r="N554" s="57" t="s">
        <v>86</v>
      </c>
      <c r="O554" s="58" t="s">
        <v>86</v>
      </c>
      <c r="P554" s="59" t="s">
        <v>86</v>
      </c>
      <c r="Q554" s="60">
        <v>156.29</v>
      </c>
      <c r="R554" s="61" t="s">
        <v>86</v>
      </c>
      <c r="S554" s="62">
        <v>95</v>
      </c>
    </row>
    <row r="555" spans="2:19" s="52" customFormat="1" ht="13.5">
      <c r="B555" s="52">
        <v>551</v>
      </c>
      <c r="E555" s="55">
        <v>304559</v>
      </c>
      <c r="F555" s="52" t="s">
        <v>87</v>
      </c>
      <c r="G555" s="56" t="s">
        <v>648</v>
      </c>
      <c r="H555" s="55" t="s">
        <v>1024</v>
      </c>
      <c r="N555" s="57" t="s">
        <v>86</v>
      </c>
      <c r="O555" s="58" t="s">
        <v>86</v>
      </c>
      <c r="P555" s="59">
        <v>207.29</v>
      </c>
      <c r="Q555" s="60">
        <v>117.95</v>
      </c>
      <c r="R555" s="61">
        <v>134.72</v>
      </c>
      <c r="S555" s="62">
        <v>95</v>
      </c>
    </row>
    <row r="556" spans="2:19" s="52" customFormat="1" ht="13.5">
      <c r="B556" s="52">
        <v>552</v>
      </c>
      <c r="E556" s="55">
        <v>304693</v>
      </c>
      <c r="F556" s="52" t="s">
        <v>87</v>
      </c>
      <c r="G556" s="56" t="s">
        <v>649</v>
      </c>
      <c r="H556" s="55" t="s">
        <v>1024</v>
      </c>
      <c r="N556" s="57" t="s">
        <v>86</v>
      </c>
      <c r="O556" s="58" t="s">
        <v>86</v>
      </c>
      <c r="P556" s="59">
        <v>212.94</v>
      </c>
      <c r="Q556" s="60">
        <v>91.08</v>
      </c>
      <c r="R556" s="61">
        <v>94.43</v>
      </c>
      <c r="S556" s="62">
        <v>95</v>
      </c>
    </row>
    <row r="557" spans="2:19" s="52" customFormat="1" ht="13.5">
      <c r="B557" s="52">
        <v>553</v>
      </c>
      <c r="E557" s="55">
        <v>304558</v>
      </c>
      <c r="F557" s="52" t="s">
        <v>87</v>
      </c>
      <c r="G557" s="56" t="s">
        <v>650</v>
      </c>
      <c r="H557" s="55" t="s">
        <v>1024</v>
      </c>
      <c r="N557" s="57" t="s">
        <v>86</v>
      </c>
      <c r="O557" s="58" t="s">
        <v>86</v>
      </c>
      <c r="P557" s="59" t="s">
        <v>86</v>
      </c>
      <c r="Q557" s="60" t="s">
        <v>86</v>
      </c>
      <c r="R557" s="61" t="s">
        <v>86</v>
      </c>
      <c r="S557" s="62">
        <v>95</v>
      </c>
    </row>
    <row r="558" spans="2:19" s="52" customFormat="1" ht="13.5">
      <c r="B558" s="52">
        <v>554</v>
      </c>
      <c r="E558" s="55">
        <v>304548</v>
      </c>
      <c r="F558" s="52" t="s">
        <v>87</v>
      </c>
      <c r="G558" s="56" t="s">
        <v>651</v>
      </c>
      <c r="H558" s="55" t="s">
        <v>1024</v>
      </c>
      <c r="N558" s="57" t="s">
        <v>86</v>
      </c>
      <c r="O558" s="58">
        <v>242.26</v>
      </c>
      <c r="P558" s="59">
        <v>182.15</v>
      </c>
      <c r="Q558" s="60">
        <v>63.66</v>
      </c>
      <c r="R558" s="61">
        <v>68.83</v>
      </c>
      <c r="S558" s="62">
        <v>95</v>
      </c>
    </row>
    <row r="559" spans="2:19" s="52" customFormat="1" ht="13.5">
      <c r="B559" s="52">
        <v>555</v>
      </c>
      <c r="E559" s="55">
        <v>304787</v>
      </c>
      <c r="F559" s="52" t="s">
        <v>87</v>
      </c>
      <c r="G559" s="56" t="s">
        <v>652</v>
      </c>
      <c r="H559" s="55" t="s">
        <v>1024</v>
      </c>
      <c r="N559" s="57" t="s">
        <v>86</v>
      </c>
      <c r="O559" s="58" t="s">
        <v>86</v>
      </c>
      <c r="P559" s="59">
        <v>360.38</v>
      </c>
      <c r="Q559" s="60">
        <v>135.52</v>
      </c>
      <c r="R559" s="61">
        <v>103.4</v>
      </c>
      <c r="S559" s="62">
        <v>95</v>
      </c>
    </row>
    <row r="560" spans="2:19" s="52" customFormat="1" ht="13.5">
      <c r="B560" s="52">
        <v>556</v>
      </c>
      <c r="E560" s="55">
        <v>304893</v>
      </c>
      <c r="F560" s="52" t="s">
        <v>87</v>
      </c>
      <c r="G560" s="56" t="s">
        <v>653</v>
      </c>
      <c r="H560" s="55" t="s">
        <v>1024</v>
      </c>
      <c r="N560" s="57" t="s">
        <v>86</v>
      </c>
      <c r="O560" s="58" t="s">
        <v>86</v>
      </c>
      <c r="P560" s="59" t="s">
        <v>86</v>
      </c>
      <c r="Q560" s="60">
        <v>134.72</v>
      </c>
      <c r="R560" s="61">
        <v>182.33</v>
      </c>
      <c r="S560" s="62">
        <v>95</v>
      </c>
    </row>
    <row r="561" spans="2:19" s="52" customFormat="1" ht="13.5">
      <c r="B561" s="52">
        <v>557</v>
      </c>
      <c r="E561" s="55">
        <v>304538</v>
      </c>
      <c r="F561" s="52" t="s">
        <v>87</v>
      </c>
      <c r="G561" s="56" t="s">
        <v>654</v>
      </c>
      <c r="H561" s="55" t="s">
        <v>1024</v>
      </c>
      <c r="N561" s="57" t="s">
        <v>86</v>
      </c>
      <c r="O561" s="58">
        <v>518.48</v>
      </c>
      <c r="P561" s="59">
        <v>134.62</v>
      </c>
      <c r="Q561" s="60">
        <v>56.31</v>
      </c>
      <c r="R561" s="61">
        <v>62.67</v>
      </c>
      <c r="S561" s="62">
        <v>95</v>
      </c>
    </row>
    <row r="562" spans="2:19" s="52" customFormat="1" ht="13.5">
      <c r="B562" s="52">
        <v>558</v>
      </c>
      <c r="E562" s="55">
        <v>304583</v>
      </c>
      <c r="F562" s="52" t="s">
        <v>87</v>
      </c>
      <c r="G562" s="56" t="s">
        <v>655</v>
      </c>
      <c r="H562" s="55" t="s">
        <v>1024</v>
      </c>
      <c r="N562" s="57" t="s">
        <v>86</v>
      </c>
      <c r="O562" s="58" t="s">
        <v>86</v>
      </c>
      <c r="P562" s="59">
        <v>158.24</v>
      </c>
      <c r="Q562" s="60">
        <v>126.94</v>
      </c>
      <c r="R562" s="61">
        <v>107.1</v>
      </c>
      <c r="S562" s="62">
        <v>95</v>
      </c>
    </row>
    <row r="563" spans="2:19" s="52" customFormat="1" ht="13.5">
      <c r="B563" s="52">
        <v>559</v>
      </c>
      <c r="E563" s="55">
        <v>304741</v>
      </c>
      <c r="F563" s="52" t="s">
        <v>87</v>
      </c>
      <c r="G563" s="56" t="s">
        <v>656</v>
      </c>
      <c r="H563" s="55" t="s">
        <v>1024</v>
      </c>
      <c r="N563" s="57" t="s">
        <v>86</v>
      </c>
      <c r="O563" s="58" t="s">
        <v>86</v>
      </c>
      <c r="P563" s="59">
        <v>143.54</v>
      </c>
      <c r="Q563" s="60">
        <v>131.01</v>
      </c>
      <c r="R563" s="61">
        <v>102.68</v>
      </c>
      <c r="S563" s="62">
        <v>95</v>
      </c>
    </row>
    <row r="564" spans="2:19" s="52" customFormat="1" ht="13.5">
      <c r="B564" s="52">
        <v>560</v>
      </c>
      <c r="E564" s="55">
        <v>304807</v>
      </c>
      <c r="F564" s="52" t="s">
        <v>87</v>
      </c>
      <c r="G564" s="56" t="s">
        <v>657</v>
      </c>
      <c r="H564" s="55" t="s">
        <v>1024</v>
      </c>
      <c r="N564" s="57" t="s">
        <v>86</v>
      </c>
      <c r="O564" s="58" t="s">
        <v>86</v>
      </c>
      <c r="P564" s="59">
        <v>176.63</v>
      </c>
      <c r="Q564" s="60">
        <v>109.2</v>
      </c>
      <c r="R564" s="61">
        <v>129.51</v>
      </c>
      <c r="S564" s="62">
        <v>95</v>
      </c>
    </row>
    <row r="565" spans="2:19" s="52" customFormat="1" ht="13.5">
      <c r="B565" s="52">
        <v>561</v>
      </c>
      <c r="E565" s="55">
        <v>304690</v>
      </c>
      <c r="F565" s="52" t="s">
        <v>87</v>
      </c>
      <c r="G565" s="56" t="s">
        <v>658</v>
      </c>
      <c r="H565" s="55" t="s">
        <v>1024</v>
      </c>
      <c r="N565" s="57" t="s">
        <v>86</v>
      </c>
      <c r="O565" s="58" t="s">
        <v>86</v>
      </c>
      <c r="P565" s="59">
        <v>140.27</v>
      </c>
      <c r="Q565" s="60">
        <v>81.27</v>
      </c>
      <c r="R565" s="61">
        <v>57.71</v>
      </c>
      <c r="S565" s="62">
        <v>95</v>
      </c>
    </row>
    <row r="566" spans="2:19" s="52" customFormat="1" ht="13.5">
      <c r="B566" s="52">
        <v>562</v>
      </c>
      <c r="E566" s="55">
        <v>304569</v>
      </c>
      <c r="F566" s="52" t="s">
        <v>87</v>
      </c>
      <c r="G566" s="56" t="s">
        <v>659</v>
      </c>
      <c r="H566" s="55" t="s">
        <v>1024</v>
      </c>
      <c r="N566" s="57" t="s">
        <v>86</v>
      </c>
      <c r="O566" s="58" t="s">
        <v>86</v>
      </c>
      <c r="P566" s="59">
        <v>211.52</v>
      </c>
      <c r="Q566" s="60">
        <v>102.15</v>
      </c>
      <c r="R566" s="61">
        <v>88.93</v>
      </c>
      <c r="S566" s="62">
        <v>95</v>
      </c>
    </row>
    <row r="567" spans="2:19" s="52" customFormat="1" ht="13.5">
      <c r="B567" s="52">
        <v>563</v>
      </c>
      <c r="E567" s="55">
        <v>6300035</v>
      </c>
      <c r="F567" s="52" t="s">
        <v>87</v>
      </c>
      <c r="G567" s="56" t="s">
        <v>660</v>
      </c>
      <c r="H567" s="55" t="s">
        <v>1024</v>
      </c>
      <c r="N567" s="57" t="s">
        <v>86</v>
      </c>
      <c r="O567" s="58" t="s">
        <v>86</v>
      </c>
      <c r="P567" s="59" t="s">
        <v>86</v>
      </c>
      <c r="Q567" s="60" t="s">
        <v>86</v>
      </c>
      <c r="R567" s="61" t="s">
        <v>86</v>
      </c>
      <c r="S567" s="62">
        <v>95</v>
      </c>
    </row>
    <row r="568" spans="2:19" s="52" customFormat="1" ht="13.5">
      <c r="B568" s="52">
        <v>564</v>
      </c>
      <c r="E568" s="55">
        <v>304749</v>
      </c>
      <c r="F568" s="52" t="s">
        <v>87</v>
      </c>
      <c r="G568" s="56" t="s">
        <v>661</v>
      </c>
      <c r="H568" s="55" t="s">
        <v>1024</v>
      </c>
      <c r="N568" s="57" t="s">
        <v>86</v>
      </c>
      <c r="O568" s="58">
        <v>270.25</v>
      </c>
      <c r="P568" s="59">
        <v>148.89</v>
      </c>
      <c r="Q568" s="60">
        <v>71.12</v>
      </c>
      <c r="R568" s="61">
        <v>47.05</v>
      </c>
      <c r="S568" s="62">
        <v>95</v>
      </c>
    </row>
    <row r="569" spans="2:19" s="52" customFormat="1" ht="13.5">
      <c r="B569" s="52">
        <v>565</v>
      </c>
      <c r="E569" s="55">
        <v>304905</v>
      </c>
      <c r="F569" s="52" t="s">
        <v>87</v>
      </c>
      <c r="G569" s="56" t="s">
        <v>662</v>
      </c>
      <c r="H569" s="55" t="s">
        <v>1024</v>
      </c>
      <c r="N569" s="57" t="s">
        <v>86</v>
      </c>
      <c r="O569" s="58" t="s">
        <v>86</v>
      </c>
      <c r="P569" s="59">
        <v>216.42</v>
      </c>
      <c r="Q569" s="60">
        <v>135.97</v>
      </c>
      <c r="R569" s="61">
        <v>224.2</v>
      </c>
      <c r="S569" s="62">
        <v>95</v>
      </c>
    </row>
    <row r="570" spans="2:19" s="52" customFormat="1" ht="13.5">
      <c r="B570" s="52">
        <v>566</v>
      </c>
      <c r="E570" s="55">
        <v>304750</v>
      </c>
      <c r="F570" s="52" t="s">
        <v>87</v>
      </c>
      <c r="G570" s="56" t="s">
        <v>663</v>
      </c>
      <c r="H570" s="55" t="s">
        <v>1024</v>
      </c>
      <c r="N570" s="57" t="s">
        <v>86</v>
      </c>
      <c r="O570" s="58" t="s">
        <v>86</v>
      </c>
      <c r="P570" s="59">
        <v>218.87</v>
      </c>
      <c r="Q570" s="60" t="s">
        <v>86</v>
      </c>
      <c r="R570" s="61">
        <v>99.33</v>
      </c>
      <c r="S570" s="62">
        <v>95</v>
      </c>
    </row>
    <row r="571" spans="2:19" s="52" customFormat="1" ht="13.5">
      <c r="B571" s="52">
        <v>567</v>
      </c>
      <c r="E571" s="55">
        <v>304648</v>
      </c>
      <c r="F571" s="52" t="s">
        <v>87</v>
      </c>
      <c r="G571" s="56" t="s">
        <v>664</v>
      </c>
      <c r="H571" s="55" t="s">
        <v>1024</v>
      </c>
      <c r="N571" s="57" t="s">
        <v>86</v>
      </c>
      <c r="O571" s="58" t="s">
        <v>86</v>
      </c>
      <c r="P571" s="59" t="s">
        <v>86</v>
      </c>
      <c r="Q571" s="60" t="s">
        <v>86</v>
      </c>
      <c r="R571" s="61">
        <v>343.02</v>
      </c>
      <c r="S571" s="62">
        <v>95</v>
      </c>
    </row>
    <row r="572" spans="2:19" s="52" customFormat="1" ht="13.5">
      <c r="B572" s="52">
        <v>568</v>
      </c>
      <c r="E572" s="55">
        <v>304883</v>
      </c>
      <c r="F572" s="52" t="s">
        <v>87</v>
      </c>
      <c r="G572" s="56" t="s">
        <v>665</v>
      </c>
      <c r="H572" s="55" t="s">
        <v>1024</v>
      </c>
      <c r="N572" s="57" t="s">
        <v>86</v>
      </c>
      <c r="O572" s="58" t="s">
        <v>86</v>
      </c>
      <c r="P572" s="59" t="s">
        <v>86</v>
      </c>
      <c r="Q572" s="60" t="s">
        <v>86</v>
      </c>
      <c r="R572" s="61" t="s">
        <v>86</v>
      </c>
      <c r="S572" s="62">
        <v>95</v>
      </c>
    </row>
    <row r="573" spans="2:19" s="52" customFormat="1" ht="13.5">
      <c r="B573" s="52">
        <v>569</v>
      </c>
      <c r="E573" s="55">
        <v>304580</v>
      </c>
      <c r="F573" s="52" t="s">
        <v>87</v>
      </c>
      <c r="G573" s="56" t="s">
        <v>666</v>
      </c>
      <c r="H573" s="55" t="s">
        <v>1024</v>
      </c>
      <c r="N573" s="57" t="s">
        <v>86</v>
      </c>
      <c r="O573" s="58" t="s">
        <v>86</v>
      </c>
      <c r="P573" s="59">
        <v>334.73</v>
      </c>
      <c r="Q573" s="60">
        <v>177.82</v>
      </c>
      <c r="R573" s="61">
        <v>226.75</v>
      </c>
      <c r="S573" s="62">
        <v>95</v>
      </c>
    </row>
    <row r="574" spans="2:19" s="52" customFormat="1" ht="13.5">
      <c r="B574" s="52">
        <v>570</v>
      </c>
      <c r="E574" s="55">
        <v>304825</v>
      </c>
      <c r="F574" s="52" t="s">
        <v>87</v>
      </c>
      <c r="G574" s="56" t="s">
        <v>667</v>
      </c>
      <c r="H574" s="55" t="s">
        <v>1024</v>
      </c>
      <c r="N574" s="57" t="s">
        <v>86</v>
      </c>
      <c r="O574" s="58" t="s">
        <v>86</v>
      </c>
      <c r="P574" s="59" t="s">
        <v>86</v>
      </c>
      <c r="Q574" s="60">
        <v>261.79</v>
      </c>
      <c r="R574" s="61">
        <v>999</v>
      </c>
      <c r="S574" s="62">
        <v>95</v>
      </c>
    </row>
    <row r="575" spans="2:19" s="52" customFormat="1" ht="13.5">
      <c r="B575" s="52">
        <v>571</v>
      </c>
      <c r="E575" s="55">
        <v>6300055</v>
      </c>
      <c r="F575" s="52" t="s">
        <v>87</v>
      </c>
      <c r="G575" s="56" t="s">
        <v>668</v>
      </c>
      <c r="H575" s="55" t="s">
        <v>1024</v>
      </c>
      <c r="N575" s="57" t="s">
        <v>86</v>
      </c>
      <c r="O575" s="58" t="s">
        <v>86</v>
      </c>
      <c r="P575" s="59" t="s">
        <v>86</v>
      </c>
      <c r="Q575" s="60">
        <v>252.42</v>
      </c>
      <c r="R575" s="61" t="s">
        <v>86</v>
      </c>
      <c r="S575" s="62">
        <v>95</v>
      </c>
    </row>
    <row r="576" spans="2:19" s="52" customFormat="1" ht="13.5">
      <c r="B576" s="52">
        <v>572</v>
      </c>
      <c r="E576" s="55">
        <v>304584</v>
      </c>
      <c r="F576" s="52" t="s">
        <v>87</v>
      </c>
      <c r="G576" s="56" t="s">
        <v>669</v>
      </c>
      <c r="H576" s="55" t="s">
        <v>1024</v>
      </c>
      <c r="N576" s="57" t="s">
        <v>86</v>
      </c>
      <c r="O576" s="58">
        <v>298.31</v>
      </c>
      <c r="P576" s="59">
        <v>166.24</v>
      </c>
      <c r="Q576" s="60">
        <v>208.92</v>
      </c>
      <c r="R576" s="61">
        <v>112.83</v>
      </c>
      <c r="S576" s="62">
        <v>95</v>
      </c>
    </row>
    <row r="577" spans="2:19" s="52" customFormat="1" ht="13.5">
      <c r="B577" s="52">
        <v>573</v>
      </c>
      <c r="E577" s="55">
        <v>304718</v>
      </c>
      <c r="F577" s="52" t="s">
        <v>87</v>
      </c>
      <c r="G577" s="56" t="s">
        <v>670</v>
      </c>
      <c r="H577" s="55" t="s">
        <v>1024</v>
      </c>
      <c r="N577" s="57" t="s">
        <v>86</v>
      </c>
      <c r="O577" s="58" t="s">
        <v>86</v>
      </c>
      <c r="P577" s="59">
        <v>171.05</v>
      </c>
      <c r="Q577" s="60">
        <v>101.95</v>
      </c>
      <c r="R577" s="61">
        <v>60.16</v>
      </c>
      <c r="S577" s="62">
        <v>95</v>
      </c>
    </row>
    <row r="578" spans="2:19" s="52" customFormat="1" ht="13.5">
      <c r="B578" s="52">
        <v>574</v>
      </c>
      <c r="E578" s="55">
        <v>304872</v>
      </c>
      <c r="F578" s="52" t="s">
        <v>87</v>
      </c>
      <c r="G578" s="56" t="s">
        <v>671</v>
      </c>
      <c r="H578" s="55" t="s">
        <v>1024</v>
      </c>
      <c r="N578" s="57" t="s">
        <v>86</v>
      </c>
      <c r="O578" s="58" t="s">
        <v>86</v>
      </c>
      <c r="P578" s="59" t="s">
        <v>86</v>
      </c>
      <c r="Q578" s="60" t="s">
        <v>86</v>
      </c>
      <c r="R578" s="61" t="s">
        <v>86</v>
      </c>
      <c r="S578" s="62">
        <v>95</v>
      </c>
    </row>
    <row r="579" spans="2:19" s="52" customFormat="1" ht="13.5">
      <c r="B579" s="52">
        <v>575</v>
      </c>
      <c r="E579" s="55">
        <v>304655</v>
      </c>
      <c r="F579" s="52" t="s">
        <v>87</v>
      </c>
      <c r="G579" s="56" t="s">
        <v>672</v>
      </c>
      <c r="H579" s="55" t="s">
        <v>1024</v>
      </c>
      <c r="N579" s="57" t="s">
        <v>86</v>
      </c>
      <c r="O579" s="58" t="s">
        <v>86</v>
      </c>
      <c r="P579" s="59">
        <v>193.46</v>
      </c>
      <c r="Q579" s="60">
        <v>111.6</v>
      </c>
      <c r="R579" s="61">
        <v>89.1</v>
      </c>
      <c r="S579" s="62">
        <v>95</v>
      </c>
    </row>
    <row r="580" spans="2:19" s="52" customFormat="1" ht="13.5">
      <c r="B580" s="52">
        <v>576</v>
      </c>
      <c r="E580" s="55">
        <v>304650</v>
      </c>
      <c r="F580" s="52" t="s">
        <v>87</v>
      </c>
      <c r="G580" s="56" t="s">
        <v>673</v>
      </c>
      <c r="H580" s="55" t="s">
        <v>1024</v>
      </c>
      <c r="N580" s="57" t="s">
        <v>86</v>
      </c>
      <c r="O580" s="58" t="s">
        <v>86</v>
      </c>
      <c r="P580" s="59">
        <v>294.93</v>
      </c>
      <c r="Q580" s="60">
        <v>132.06</v>
      </c>
      <c r="R580" s="61">
        <v>75.32</v>
      </c>
      <c r="S580" s="62">
        <v>95</v>
      </c>
    </row>
    <row r="581" spans="2:19" s="52" customFormat="1" ht="13.5">
      <c r="B581" s="52">
        <v>577</v>
      </c>
      <c r="E581" s="55">
        <v>304687</v>
      </c>
      <c r="F581" s="52" t="s">
        <v>87</v>
      </c>
      <c r="G581" s="56" t="s">
        <v>674</v>
      </c>
      <c r="H581" s="55" t="s">
        <v>1024</v>
      </c>
      <c r="N581" s="57" t="s">
        <v>86</v>
      </c>
      <c r="O581" s="58" t="s">
        <v>86</v>
      </c>
      <c r="P581" s="59">
        <v>119.66</v>
      </c>
      <c r="Q581" s="60">
        <v>94.38</v>
      </c>
      <c r="R581" s="61">
        <v>70.59</v>
      </c>
      <c r="S581" s="62">
        <v>95</v>
      </c>
    </row>
    <row r="582" spans="2:19" s="52" customFormat="1" ht="13.5">
      <c r="B582" s="52">
        <v>578</v>
      </c>
      <c r="E582" s="55">
        <v>304599</v>
      </c>
      <c r="F582" s="52" t="s">
        <v>87</v>
      </c>
      <c r="G582" s="56" t="s">
        <v>675</v>
      </c>
      <c r="H582" s="55" t="s">
        <v>1024</v>
      </c>
      <c r="N582" s="57" t="s">
        <v>86</v>
      </c>
      <c r="O582" s="58">
        <v>700.84</v>
      </c>
      <c r="P582" s="59">
        <v>210.43</v>
      </c>
      <c r="Q582" s="60">
        <v>144.7</v>
      </c>
      <c r="R582" s="61">
        <v>175.07</v>
      </c>
      <c r="S582" s="62">
        <v>95</v>
      </c>
    </row>
    <row r="583" spans="2:19" s="52" customFormat="1" ht="13.5">
      <c r="B583" s="52">
        <v>579</v>
      </c>
      <c r="E583" s="55">
        <v>304792</v>
      </c>
      <c r="F583" s="52" t="s">
        <v>87</v>
      </c>
      <c r="G583" s="56" t="s">
        <v>676</v>
      </c>
      <c r="H583" s="55" t="s">
        <v>1024</v>
      </c>
      <c r="N583" s="57" t="s">
        <v>86</v>
      </c>
      <c r="O583" s="58" t="s">
        <v>86</v>
      </c>
      <c r="P583" s="59" t="s">
        <v>86</v>
      </c>
      <c r="Q583" s="60">
        <v>126.11</v>
      </c>
      <c r="R583" s="61">
        <v>108.97</v>
      </c>
      <c r="S583" s="62">
        <v>95</v>
      </c>
    </row>
    <row r="584" spans="2:19" s="52" customFormat="1" ht="13.5">
      <c r="B584" s="52">
        <v>580</v>
      </c>
      <c r="E584" s="55">
        <v>304549</v>
      </c>
      <c r="F584" s="52" t="s">
        <v>87</v>
      </c>
      <c r="G584" s="56" t="s">
        <v>677</v>
      </c>
      <c r="H584" s="55" t="s">
        <v>1024</v>
      </c>
      <c r="N584" s="57" t="s">
        <v>86</v>
      </c>
      <c r="O584" s="58" t="s">
        <v>86</v>
      </c>
      <c r="P584" s="59" t="s">
        <v>86</v>
      </c>
      <c r="Q584" s="60" t="s">
        <v>86</v>
      </c>
      <c r="R584" s="61">
        <v>486.5</v>
      </c>
      <c r="S584" s="62">
        <v>95</v>
      </c>
    </row>
    <row r="585" spans="2:19" s="52" customFormat="1" ht="13.5">
      <c r="B585" s="52">
        <v>581</v>
      </c>
      <c r="E585" s="55">
        <v>304596</v>
      </c>
      <c r="F585" s="52" t="s">
        <v>87</v>
      </c>
      <c r="G585" s="56" t="s">
        <v>678</v>
      </c>
      <c r="H585" s="55" t="s">
        <v>1024</v>
      </c>
      <c r="N585" s="57" t="s">
        <v>86</v>
      </c>
      <c r="O585" s="58">
        <v>290.2</v>
      </c>
      <c r="P585" s="59">
        <v>115.5</v>
      </c>
      <c r="Q585" s="60">
        <v>80.84</v>
      </c>
      <c r="R585" s="61">
        <v>63.41</v>
      </c>
      <c r="S585" s="62">
        <v>95</v>
      </c>
    </row>
    <row r="586" spans="2:19" s="52" customFormat="1" ht="13.5">
      <c r="B586" s="52">
        <v>582</v>
      </c>
      <c r="E586" s="55">
        <v>304788</v>
      </c>
      <c r="F586" s="52" t="s">
        <v>87</v>
      </c>
      <c r="G586" s="56" t="s">
        <v>679</v>
      </c>
      <c r="H586" s="55" t="s">
        <v>1024</v>
      </c>
      <c r="N586" s="57" t="s">
        <v>86</v>
      </c>
      <c r="O586" s="58" t="s">
        <v>86</v>
      </c>
      <c r="P586" s="59" t="s">
        <v>86</v>
      </c>
      <c r="Q586" s="60">
        <v>170.39</v>
      </c>
      <c r="R586" s="61">
        <v>187.83</v>
      </c>
      <c r="S586" s="62">
        <v>95</v>
      </c>
    </row>
    <row r="587" spans="2:19" s="52" customFormat="1" ht="13.5">
      <c r="B587" s="52">
        <v>583</v>
      </c>
      <c r="E587" s="55">
        <v>304613</v>
      </c>
      <c r="F587" s="52" t="s">
        <v>87</v>
      </c>
      <c r="G587" s="56" t="s">
        <v>680</v>
      </c>
      <c r="H587" s="55" t="s">
        <v>1024</v>
      </c>
      <c r="N587" s="57" t="s">
        <v>86</v>
      </c>
      <c r="O587" s="58">
        <v>476.4</v>
      </c>
      <c r="P587" s="59">
        <v>125.1</v>
      </c>
      <c r="Q587" s="60">
        <v>81.71</v>
      </c>
      <c r="R587" s="61">
        <v>64.61</v>
      </c>
      <c r="S587" s="62">
        <v>95</v>
      </c>
    </row>
    <row r="588" spans="2:19" s="52" customFormat="1" ht="13.5">
      <c r="B588" s="52">
        <v>584</v>
      </c>
      <c r="E588" s="55">
        <v>304706</v>
      </c>
      <c r="F588" s="52" t="s">
        <v>87</v>
      </c>
      <c r="G588" s="56" t="s">
        <v>681</v>
      </c>
      <c r="H588" s="55" t="s">
        <v>1024</v>
      </c>
      <c r="N588" s="57" t="s">
        <v>86</v>
      </c>
      <c r="O588" s="58" t="s">
        <v>86</v>
      </c>
      <c r="P588" s="59">
        <v>158.92</v>
      </c>
      <c r="Q588" s="60">
        <v>106.8</v>
      </c>
      <c r="R588" s="61">
        <v>125.47</v>
      </c>
      <c r="S588" s="62">
        <v>95</v>
      </c>
    </row>
    <row r="589" spans="2:19" s="52" customFormat="1" ht="13.5">
      <c r="B589" s="52">
        <v>585</v>
      </c>
      <c r="E589" s="55">
        <v>304582</v>
      </c>
      <c r="F589" s="52" t="s">
        <v>87</v>
      </c>
      <c r="G589" s="56" t="s">
        <v>682</v>
      </c>
      <c r="H589" s="55" t="s">
        <v>1024</v>
      </c>
      <c r="N589" s="57" t="s">
        <v>86</v>
      </c>
      <c r="O589" s="58" t="s">
        <v>86</v>
      </c>
      <c r="P589" s="59">
        <v>147.12</v>
      </c>
      <c r="Q589" s="60">
        <v>92.2</v>
      </c>
      <c r="R589" s="61">
        <v>84.73</v>
      </c>
      <c r="S589" s="62">
        <v>95</v>
      </c>
    </row>
    <row r="590" spans="2:19" s="52" customFormat="1" ht="13.5">
      <c r="B590" s="52">
        <v>586</v>
      </c>
      <c r="E590" s="55">
        <v>304729</v>
      </c>
      <c r="F590" s="52" t="s">
        <v>87</v>
      </c>
      <c r="G590" s="56" t="s">
        <v>683</v>
      </c>
      <c r="H590" s="55" t="s">
        <v>1024</v>
      </c>
      <c r="N590" s="57" t="s">
        <v>86</v>
      </c>
      <c r="O590" s="58">
        <v>238.89</v>
      </c>
      <c r="P590" s="59">
        <v>90.84</v>
      </c>
      <c r="Q590" s="60">
        <v>82.16</v>
      </c>
      <c r="R590" s="61">
        <v>63.43</v>
      </c>
      <c r="S590" s="62">
        <v>95</v>
      </c>
    </row>
    <row r="591" spans="2:19" s="52" customFormat="1" ht="13.5">
      <c r="B591" s="52">
        <v>587</v>
      </c>
      <c r="E591" s="55">
        <v>304645</v>
      </c>
      <c r="F591" s="52" t="s">
        <v>87</v>
      </c>
      <c r="G591" s="56" t="s">
        <v>684</v>
      </c>
      <c r="H591" s="55" t="s">
        <v>1024</v>
      </c>
      <c r="N591" s="57" t="s">
        <v>86</v>
      </c>
      <c r="O591" s="58" t="s">
        <v>86</v>
      </c>
      <c r="P591" s="59" t="s">
        <v>86</v>
      </c>
      <c r="Q591" s="60">
        <v>133.15</v>
      </c>
      <c r="R591" s="61">
        <v>200.3</v>
      </c>
      <c r="S591" s="62">
        <v>95</v>
      </c>
    </row>
    <row r="592" spans="2:19" s="52" customFormat="1" ht="13.5">
      <c r="B592" s="52">
        <v>588</v>
      </c>
      <c r="E592" s="55">
        <v>6300155</v>
      </c>
      <c r="F592" s="52" t="s">
        <v>87</v>
      </c>
      <c r="G592" s="56" t="s">
        <v>685</v>
      </c>
      <c r="H592" s="55" t="s">
        <v>1024</v>
      </c>
      <c r="N592" s="57" t="s">
        <v>86</v>
      </c>
      <c r="O592" s="58" t="s">
        <v>86</v>
      </c>
      <c r="P592" s="59" t="s">
        <v>86</v>
      </c>
      <c r="Q592" s="60" t="s">
        <v>86</v>
      </c>
      <c r="R592" s="61" t="s">
        <v>86</v>
      </c>
      <c r="S592" s="62">
        <v>95</v>
      </c>
    </row>
    <row r="593" spans="2:19" s="52" customFormat="1" ht="13.5">
      <c r="B593" s="52">
        <v>589</v>
      </c>
      <c r="E593" s="55">
        <v>6300102</v>
      </c>
      <c r="F593" s="52" t="s">
        <v>87</v>
      </c>
      <c r="G593" s="56" t="s">
        <v>686</v>
      </c>
      <c r="H593" s="55" t="s">
        <v>1024</v>
      </c>
      <c r="N593" s="57" t="s">
        <v>86</v>
      </c>
      <c r="O593" s="58" t="s">
        <v>86</v>
      </c>
      <c r="P593" s="59" t="s">
        <v>86</v>
      </c>
      <c r="Q593" s="60" t="s">
        <v>86</v>
      </c>
      <c r="R593" s="61" t="s">
        <v>86</v>
      </c>
      <c r="S593" s="62">
        <v>96</v>
      </c>
    </row>
    <row r="594" spans="2:19" s="52" customFormat="1" ht="13.5">
      <c r="B594" s="52">
        <v>590</v>
      </c>
      <c r="E594" s="55">
        <v>6300078</v>
      </c>
      <c r="F594" s="52" t="s">
        <v>87</v>
      </c>
      <c r="G594" s="56" t="s">
        <v>687</v>
      </c>
      <c r="H594" s="55" t="s">
        <v>1024</v>
      </c>
      <c r="N594" s="57" t="s">
        <v>86</v>
      </c>
      <c r="O594" s="58" t="s">
        <v>86</v>
      </c>
      <c r="P594" s="59" t="s">
        <v>86</v>
      </c>
      <c r="Q594" s="60" t="s">
        <v>86</v>
      </c>
      <c r="R594" s="61" t="s">
        <v>86</v>
      </c>
      <c r="S594" s="62">
        <v>96</v>
      </c>
    </row>
    <row r="595" spans="2:19" s="52" customFormat="1" ht="13.5">
      <c r="B595" s="52">
        <v>591</v>
      </c>
      <c r="E595" s="55">
        <v>304838</v>
      </c>
      <c r="F595" s="52" t="s">
        <v>87</v>
      </c>
      <c r="G595" s="56" t="s">
        <v>470</v>
      </c>
      <c r="H595" s="55" t="s">
        <v>1024</v>
      </c>
      <c r="N595" s="57" t="s">
        <v>86</v>
      </c>
      <c r="O595" s="58">
        <v>338.56</v>
      </c>
      <c r="P595" s="59">
        <v>196.23</v>
      </c>
      <c r="Q595" s="60">
        <v>108.19</v>
      </c>
      <c r="R595" s="61">
        <v>125.09</v>
      </c>
      <c r="S595" s="62">
        <v>96</v>
      </c>
    </row>
    <row r="596" spans="2:19" s="52" customFormat="1" ht="13.5">
      <c r="B596" s="52">
        <v>592</v>
      </c>
      <c r="E596" s="55">
        <v>304980</v>
      </c>
      <c r="F596" s="52" t="s">
        <v>87</v>
      </c>
      <c r="G596" s="56" t="s">
        <v>688</v>
      </c>
      <c r="H596" s="55" t="s">
        <v>1024</v>
      </c>
      <c r="N596" s="57" t="s">
        <v>86</v>
      </c>
      <c r="O596" s="58" t="s">
        <v>86</v>
      </c>
      <c r="P596" s="59" t="s">
        <v>86</v>
      </c>
      <c r="Q596" s="60">
        <v>138.28</v>
      </c>
      <c r="R596" s="61">
        <v>154.7</v>
      </c>
      <c r="S596" s="62">
        <v>96</v>
      </c>
    </row>
    <row r="597" spans="2:19" s="52" customFormat="1" ht="13.5">
      <c r="B597" s="52">
        <v>593</v>
      </c>
      <c r="E597" s="55">
        <v>304933</v>
      </c>
      <c r="F597" s="52" t="s">
        <v>87</v>
      </c>
      <c r="G597" s="56" t="s">
        <v>689</v>
      </c>
      <c r="H597" s="55" t="s">
        <v>1024</v>
      </c>
      <c r="N597" s="57" t="s">
        <v>86</v>
      </c>
      <c r="O597" s="58">
        <v>536.97</v>
      </c>
      <c r="P597" s="59">
        <v>322.94</v>
      </c>
      <c r="Q597" s="60">
        <v>151.5</v>
      </c>
      <c r="R597" s="61">
        <v>66.01</v>
      </c>
      <c r="S597" s="62">
        <v>96</v>
      </c>
    </row>
    <row r="598" spans="2:19" s="52" customFormat="1" ht="13.5">
      <c r="B598" s="52">
        <v>594</v>
      </c>
      <c r="E598" s="55">
        <v>6300074</v>
      </c>
      <c r="F598" s="52" t="s">
        <v>87</v>
      </c>
      <c r="G598" s="56" t="s">
        <v>690</v>
      </c>
      <c r="H598" s="55" t="s">
        <v>1024</v>
      </c>
      <c r="N598" s="57" t="s">
        <v>86</v>
      </c>
      <c r="O598" s="58" t="s">
        <v>86</v>
      </c>
      <c r="P598" s="59" t="s">
        <v>86</v>
      </c>
      <c r="Q598" s="60" t="s">
        <v>86</v>
      </c>
      <c r="R598" s="61" t="s">
        <v>86</v>
      </c>
      <c r="S598" s="62">
        <v>96</v>
      </c>
    </row>
    <row r="599" spans="2:19" s="52" customFormat="1" ht="13.5">
      <c r="B599" s="52">
        <v>595</v>
      </c>
      <c r="E599" s="55">
        <v>6300010</v>
      </c>
      <c r="F599" s="52" t="s">
        <v>87</v>
      </c>
      <c r="G599" s="56" t="s">
        <v>691</v>
      </c>
      <c r="H599" s="55" t="s">
        <v>1024</v>
      </c>
      <c r="N599" s="57" t="s">
        <v>86</v>
      </c>
      <c r="O599" s="58" t="s">
        <v>86</v>
      </c>
      <c r="P599" s="59">
        <v>138.01</v>
      </c>
      <c r="Q599" s="60">
        <v>35.86</v>
      </c>
      <c r="R599" s="61">
        <v>30.19</v>
      </c>
      <c r="S599" s="62">
        <v>96</v>
      </c>
    </row>
    <row r="600" spans="2:19" s="52" customFormat="1" ht="13.5">
      <c r="B600" s="52">
        <v>596</v>
      </c>
      <c r="E600" s="55">
        <v>304919</v>
      </c>
      <c r="F600" s="52" t="s">
        <v>87</v>
      </c>
      <c r="G600" s="56" t="s">
        <v>692</v>
      </c>
      <c r="H600" s="55" t="s">
        <v>1024</v>
      </c>
      <c r="N600" s="57" t="s">
        <v>86</v>
      </c>
      <c r="O600" s="58" t="s">
        <v>86</v>
      </c>
      <c r="P600" s="59">
        <v>201.29</v>
      </c>
      <c r="Q600" s="60">
        <v>220.54</v>
      </c>
      <c r="R600" s="61">
        <v>112.1</v>
      </c>
      <c r="S600" s="62">
        <v>96</v>
      </c>
    </row>
    <row r="601" spans="2:19" s="52" customFormat="1" ht="13.5">
      <c r="B601" s="52">
        <v>597</v>
      </c>
      <c r="E601" s="55">
        <v>6300040</v>
      </c>
      <c r="F601" s="52" t="s">
        <v>87</v>
      </c>
      <c r="G601" s="56" t="s">
        <v>693</v>
      </c>
      <c r="H601" s="55" t="s">
        <v>1024</v>
      </c>
      <c r="N601" s="57" t="s">
        <v>86</v>
      </c>
      <c r="O601" s="58" t="s">
        <v>86</v>
      </c>
      <c r="P601" s="59" t="s">
        <v>86</v>
      </c>
      <c r="Q601" s="60" t="s">
        <v>86</v>
      </c>
      <c r="R601" s="61" t="s">
        <v>86</v>
      </c>
      <c r="S601" s="62">
        <v>96</v>
      </c>
    </row>
    <row r="602" spans="2:19" s="52" customFormat="1" ht="13.5">
      <c r="B602" s="52">
        <v>598</v>
      </c>
      <c r="E602" s="55">
        <v>304789</v>
      </c>
      <c r="F602" s="52" t="s">
        <v>87</v>
      </c>
      <c r="G602" s="56" t="s">
        <v>694</v>
      </c>
      <c r="H602" s="55" t="s">
        <v>1024</v>
      </c>
      <c r="N602" s="57" t="s">
        <v>86</v>
      </c>
      <c r="O602" s="58" t="s">
        <v>86</v>
      </c>
      <c r="P602" s="59">
        <v>112.62</v>
      </c>
      <c r="Q602" s="60">
        <v>87.41</v>
      </c>
      <c r="R602" s="61">
        <v>157.34</v>
      </c>
      <c r="S602" s="62">
        <v>96</v>
      </c>
    </row>
    <row r="603" spans="2:19" s="52" customFormat="1" ht="13.5">
      <c r="B603" s="52">
        <v>599</v>
      </c>
      <c r="E603" s="55">
        <v>304785</v>
      </c>
      <c r="F603" s="52" t="s">
        <v>87</v>
      </c>
      <c r="G603" s="56" t="s">
        <v>695</v>
      </c>
      <c r="H603" s="55" t="s">
        <v>1024</v>
      </c>
      <c r="N603" s="57" t="s">
        <v>86</v>
      </c>
      <c r="O603" s="58">
        <v>582.74</v>
      </c>
      <c r="P603" s="59">
        <v>248.86</v>
      </c>
      <c r="Q603" s="60">
        <v>88.2</v>
      </c>
      <c r="R603" s="61">
        <v>103.56</v>
      </c>
      <c r="S603" s="62">
        <v>96</v>
      </c>
    </row>
    <row r="604" spans="2:19" s="52" customFormat="1" ht="13.5">
      <c r="B604" s="52">
        <v>600</v>
      </c>
      <c r="E604" s="55">
        <v>304960</v>
      </c>
      <c r="F604" s="52" t="s">
        <v>87</v>
      </c>
      <c r="G604" s="56" t="s">
        <v>696</v>
      </c>
      <c r="H604" s="55" t="s">
        <v>1024</v>
      </c>
      <c r="N604" s="57" t="s">
        <v>86</v>
      </c>
      <c r="O604" s="58" t="s">
        <v>86</v>
      </c>
      <c r="P604" s="59" t="s">
        <v>86</v>
      </c>
      <c r="Q604" s="60">
        <v>105.89</v>
      </c>
      <c r="R604" s="61">
        <v>105.72</v>
      </c>
      <c r="S604" s="62">
        <v>96</v>
      </c>
    </row>
    <row r="605" spans="2:19" s="52" customFormat="1" ht="13.5">
      <c r="B605" s="52">
        <v>601</v>
      </c>
      <c r="E605" s="55">
        <v>304777</v>
      </c>
      <c r="F605" s="52" t="s">
        <v>87</v>
      </c>
      <c r="G605" s="56" t="s">
        <v>697</v>
      </c>
      <c r="H605" s="55" t="s">
        <v>1024</v>
      </c>
      <c r="N605" s="57" t="s">
        <v>86</v>
      </c>
      <c r="O605" s="58" t="s">
        <v>86</v>
      </c>
      <c r="P605" s="59" t="s">
        <v>86</v>
      </c>
      <c r="Q605" s="60">
        <v>184.84</v>
      </c>
      <c r="R605" s="61">
        <v>79.28</v>
      </c>
      <c r="S605" s="62">
        <v>96</v>
      </c>
    </row>
    <row r="606" spans="2:19" s="52" customFormat="1" ht="13.5">
      <c r="B606" s="52">
        <v>602</v>
      </c>
      <c r="E606" s="55">
        <v>304977</v>
      </c>
      <c r="F606" s="52" t="s">
        <v>87</v>
      </c>
      <c r="G606" s="56" t="s">
        <v>698</v>
      </c>
      <c r="H606" s="55" t="s">
        <v>1024</v>
      </c>
      <c r="N606" s="57" t="s">
        <v>86</v>
      </c>
      <c r="O606" s="58" t="s">
        <v>86</v>
      </c>
      <c r="P606" s="59" t="s">
        <v>86</v>
      </c>
      <c r="Q606" s="60" t="s">
        <v>86</v>
      </c>
      <c r="R606" s="61" t="s">
        <v>86</v>
      </c>
      <c r="S606" s="62">
        <v>96</v>
      </c>
    </row>
    <row r="607" spans="2:19" s="52" customFormat="1" ht="13.5">
      <c r="B607" s="52">
        <v>603</v>
      </c>
      <c r="E607" s="55">
        <v>304786</v>
      </c>
      <c r="F607" s="52" t="s">
        <v>87</v>
      </c>
      <c r="G607" s="56" t="s">
        <v>699</v>
      </c>
      <c r="H607" s="55" t="s">
        <v>1024</v>
      </c>
      <c r="N607" s="57" t="s">
        <v>86</v>
      </c>
      <c r="O607" s="58" t="s">
        <v>86</v>
      </c>
      <c r="P607" s="59" t="s">
        <v>86</v>
      </c>
      <c r="Q607" s="60">
        <v>154.18</v>
      </c>
      <c r="R607" s="61">
        <v>283.03</v>
      </c>
      <c r="S607" s="62">
        <v>96</v>
      </c>
    </row>
    <row r="608" spans="2:19" s="52" customFormat="1" ht="13.5">
      <c r="B608" s="52">
        <v>604</v>
      </c>
      <c r="E608" s="55">
        <v>6300103</v>
      </c>
      <c r="F608" s="52" t="s">
        <v>87</v>
      </c>
      <c r="G608" s="56" t="s">
        <v>700</v>
      </c>
      <c r="H608" s="55" t="s">
        <v>1024</v>
      </c>
      <c r="N608" s="57" t="s">
        <v>86</v>
      </c>
      <c r="O608" s="58" t="s">
        <v>86</v>
      </c>
      <c r="P608" s="59" t="s">
        <v>86</v>
      </c>
      <c r="Q608" s="60" t="s">
        <v>86</v>
      </c>
      <c r="R608" s="61">
        <v>144.84</v>
      </c>
      <c r="S608" s="62">
        <v>96</v>
      </c>
    </row>
    <row r="609" spans="2:19" s="52" customFormat="1" ht="13.5">
      <c r="B609" s="52">
        <v>605</v>
      </c>
      <c r="E609" s="55">
        <v>304858</v>
      </c>
      <c r="F609" s="52" t="s">
        <v>87</v>
      </c>
      <c r="G609" s="56" t="s">
        <v>701</v>
      </c>
      <c r="H609" s="55" t="s">
        <v>1024</v>
      </c>
      <c r="N609" s="57" t="s">
        <v>86</v>
      </c>
      <c r="O609" s="58" t="s">
        <v>86</v>
      </c>
      <c r="P609" s="59">
        <v>127.87</v>
      </c>
      <c r="Q609" s="60">
        <v>69.81</v>
      </c>
      <c r="R609" s="61">
        <v>60.53</v>
      </c>
      <c r="S609" s="62">
        <v>96</v>
      </c>
    </row>
    <row r="610" spans="2:19" s="52" customFormat="1" ht="13.5">
      <c r="B610" s="52">
        <v>606</v>
      </c>
      <c r="E610" s="55">
        <v>304826</v>
      </c>
      <c r="F610" s="52" t="s">
        <v>87</v>
      </c>
      <c r="G610" s="56" t="s">
        <v>702</v>
      </c>
      <c r="H610" s="55" t="s">
        <v>1024</v>
      </c>
      <c r="N610" s="57" t="s">
        <v>86</v>
      </c>
      <c r="O610" s="58" t="s">
        <v>86</v>
      </c>
      <c r="P610" s="59" t="s">
        <v>86</v>
      </c>
      <c r="Q610" s="60">
        <v>225.04</v>
      </c>
      <c r="R610" s="61">
        <v>300.69</v>
      </c>
      <c r="S610" s="62">
        <v>96</v>
      </c>
    </row>
    <row r="611" spans="2:19" s="52" customFormat="1" ht="13.5">
      <c r="B611" s="52">
        <v>607</v>
      </c>
      <c r="E611" s="55">
        <v>6300072</v>
      </c>
      <c r="F611" s="52" t="s">
        <v>87</v>
      </c>
      <c r="G611" s="56" t="s">
        <v>703</v>
      </c>
      <c r="H611" s="55" t="s">
        <v>1024</v>
      </c>
      <c r="N611" s="57" t="s">
        <v>86</v>
      </c>
      <c r="O611" s="58" t="s">
        <v>86</v>
      </c>
      <c r="P611" s="59" t="s">
        <v>86</v>
      </c>
      <c r="Q611" s="60" t="s">
        <v>86</v>
      </c>
      <c r="R611" s="61" t="s">
        <v>86</v>
      </c>
      <c r="S611" s="62">
        <v>96</v>
      </c>
    </row>
    <row r="612" spans="2:19" s="52" customFormat="1" ht="13.5">
      <c r="B612" s="52">
        <v>608</v>
      </c>
      <c r="E612" s="55">
        <v>304812</v>
      </c>
      <c r="F612" s="52" t="s">
        <v>87</v>
      </c>
      <c r="G612" s="56" t="s">
        <v>704</v>
      </c>
      <c r="H612" s="55" t="s">
        <v>1024</v>
      </c>
      <c r="N612" s="57" t="s">
        <v>86</v>
      </c>
      <c r="O612" s="58" t="s">
        <v>86</v>
      </c>
      <c r="P612" s="59">
        <v>206.69</v>
      </c>
      <c r="Q612" s="60">
        <v>94.26</v>
      </c>
      <c r="R612" s="61">
        <v>91.38</v>
      </c>
      <c r="S612" s="62">
        <v>96</v>
      </c>
    </row>
    <row r="613" spans="2:19" s="52" customFormat="1" ht="13.5">
      <c r="B613" s="52">
        <v>609</v>
      </c>
      <c r="E613" s="55">
        <v>304997</v>
      </c>
      <c r="F613" s="52" t="s">
        <v>87</v>
      </c>
      <c r="G613" s="56" t="s">
        <v>705</v>
      </c>
      <c r="H613" s="55" t="s">
        <v>1024</v>
      </c>
      <c r="N613" s="57" t="s">
        <v>86</v>
      </c>
      <c r="O613" s="58" t="s">
        <v>86</v>
      </c>
      <c r="P613" s="59">
        <v>162.03</v>
      </c>
      <c r="Q613" s="60">
        <v>91.13</v>
      </c>
      <c r="R613" s="61">
        <v>91.83</v>
      </c>
      <c r="S613" s="62">
        <v>96</v>
      </c>
    </row>
    <row r="614" spans="2:19" s="52" customFormat="1" ht="13.5">
      <c r="B614" s="52">
        <v>610</v>
      </c>
      <c r="E614" s="55">
        <v>304935</v>
      </c>
      <c r="F614" s="52" t="s">
        <v>87</v>
      </c>
      <c r="G614" s="56" t="s">
        <v>706</v>
      </c>
      <c r="H614" s="55" t="s">
        <v>1024</v>
      </c>
      <c r="N614" s="57" t="s">
        <v>86</v>
      </c>
      <c r="O614" s="58" t="s">
        <v>86</v>
      </c>
      <c r="P614" s="59">
        <v>150.01</v>
      </c>
      <c r="Q614" s="60">
        <v>160.31</v>
      </c>
      <c r="R614" s="61">
        <v>96.33</v>
      </c>
      <c r="S614" s="62">
        <v>96</v>
      </c>
    </row>
    <row r="615" spans="2:19" s="52" customFormat="1" ht="13.5">
      <c r="B615" s="52">
        <v>611</v>
      </c>
      <c r="E615" s="55">
        <v>304937</v>
      </c>
      <c r="F615" s="52" t="s">
        <v>87</v>
      </c>
      <c r="G615" s="56" t="s">
        <v>707</v>
      </c>
      <c r="H615" s="55" t="s">
        <v>1024</v>
      </c>
      <c r="N615" s="57" t="s">
        <v>86</v>
      </c>
      <c r="O615" s="58">
        <v>405.52</v>
      </c>
      <c r="P615" s="59">
        <v>259.32</v>
      </c>
      <c r="Q615" s="60">
        <v>238.62</v>
      </c>
      <c r="R615" s="61">
        <v>136.9</v>
      </c>
      <c r="S615" s="62">
        <v>96</v>
      </c>
    </row>
    <row r="616" spans="2:19" s="52" customFormat="1" ht="13.5">
      <c r="B616" s="52">
        <v>612</v>
      </c>
      <c r="E616" s="55">
        <v>6300038</v>
      </c>
      <c r="F616" s="52" t="s">
        <v>87</v>
      </c>
      <c r="G616" s="56" t="s">
        <v>708</v>
      </c>
      <c r="H616" s="55" t="s">
        <v>1024</v>
      </c>
      <c r="N616" s="57" t="s">
        <v>86</v>
      </c>
      <c r="O616" s="58" t="s">
        <v>86</v>
      </c>
      <c r="P616" s="59" t="s">
        <v>86</v>
      </c>
      <c r="Q616" s="60">
        <v>129.03</v>
      </c>
      <c r="R616" s="61">
        <v>238.3</v>
      </c>
      <c r="S616" s="62">
        <v>96</v>
      </c>
    </row>
    <row r="617" spans="2:19" s="52" customFormat="1" ht="13.5">
      <c r="B617" s="52">
        <v>613</v>
      </c>
      <c r="E617" s="55">
        <v>6300266</v>
      </c>
      <c r="F617" s="52" t="s">
        <v>87</v>
      </c>
      <c r="G617" s="56" t="s">
        <v>709</v>
      </c>
      <c r="H617" s="55" t="s">
        <v>1024</v>
      </c>
      <c r="N617" s="57" t="s">
        <v>86</v>
      </c>
      <c r="O617" s="58" t="s">
        <v>86</v>
      </c>
      <c r="P617" s="59" t="s">
        <v>86</v>
      </c>
      <c r="Q617" s="60" t="s">
        <v>86</v>
      </c>
      <c r="R617" s="61" t="s">
        <v>86</v>
      </c>
      <c r="S617" s="62">
        <v>96</v>
      </c>
    </row>
    <row r="618" spans="2:19" s="52" customFormat="1" ht="13.5">
      <c r="B618" s="52">
        <v>614</v>
      </c>
      <c r="E618" s="55">
        <v>6300239</v>
      </c>
      <c r="F618" s="52" t="s">
        <v>87</v>
      </c>
      <c r="G618" s="56" t="s">
        <v>710</v>
      </c>
      <c r="H618" s="55" t="s">
        <v>1024</v>
      </c>
      <c r="N618" s="57" t="s">
        <v>86</v>
      </c>
      <c r="O618" s="58" t="s">
        <v>86</v>
      </c>
      <c r="P618" s="59" t="s">
        <v>86</v>
      </c>
      <c r="Q618" s="60" t="s">
        <v>86</v>
      </c>
      <c r="R618" s="61" t="s">
        <v>86</v>
      </c>
      <c r="S618" s="62">
        <v>96</v>
      </c>
    </row>
    <row r="619" spans="2:19" s="52" customFormat="1" ht="13.5">
      <c r="B619" s="52">
        <v>615</v>
      </c>
      <c r="E619" s="55">
        <v>304839</v>
      </c>
      <c r="F619" s="52" t="s">
        <v>87</v>
      </c>
      <c r="G619" s="56" t="s">
        <v>711</v>
      </c>
      <c r="H619" s="55" t="s">
        <v>1024</v>
      </c>
      <c r="N619" s="57" t="s">
        <v>86</v>
      </c>
      <c r="O619" s="58" t="s">
        <v>86</v>
      </c>
      <c r="P619" s="59">
        <v>174.23</v>
      </c>
      <c r="Q619" s="60">
        <v>74.51</v>
      </c>
      <c r="R619" s="61">
        <v>77.24</v>
      </c>
      <c r="S619" s="62">
        <v>96</v>
      </c>
    </row>
    <row r="620" spans="2:19" s="52" customFormat="1" ht="13.5">
      <c r="B620" s="52">
        <v>616</v>
      </c>
      <c r="E620" s="55">
        <v>6300137</v>
      </c>
      <c r="F620" s="52" t="s">
        <v>87</v>
      </c>
      <c r="G620" s="56" t="s">
        <v>712</v>
      </c>
      <c r="H620" s="55" t="s">
        <v>1024</v>
      </c>
      <c r="N620" s="57" t="s">
        <v>86</v>
      </c>
      <c r="O620" s="58" t="s">
        <v>86</v>
      </c>
      <c r="P620" s="59" t="s">
        <v>86</v>
      </c>
      <c r="Q620" s="60" t="s">
        <v>86</v>
      </c>
      <c r="R620" s="61" t="s">
        <v>86</v>
      </c>
      <c r="S620" s="62">
        <v>96</v>
      </c>
    </row>
    <row r="621" spans="2:19" s="52" customFormat="1" ht="13.5">
      <c r="B621" s="52">
        <v>617</v>
      </c>
      <c r="E621" s="55">
        <v>6300369</v>
      </c>
      <c r="F621" s="52" t="s">
        <v>87</v>
      </c>
      <c r="G621" s="56" t="s">
        <v>713</v>
      </c>
      <c r="H621" s="55" t="s">
        <v>1024</v>
      </c>
      <c r="N621" s="57" t="s">
        <v>86</v>
      </c>
      <c r="O621" s="58" t="s">
        <v>86</v>
      </c>
      <c r="P621" s="59" t="s">
        <v>86</v>
      </c>
      <c r="Q621" s="60" t="s">
        <v>86</v>
      </c>
      <c r="R621" s="61" t="s">
        <v>86</v>
      </c>
      <c r="S621" s="62">
        <v>96</v>
      </c>
    </row>
    <row r="622" spans="2:19" s="52" customFormat="1" ht="13.5">
      <c r="B622" s="52">
        <v>618</v>
      </c>
      <c r="E622" s="55">
        <v>304950</v>
      </c>
      <c r="F622" s="52" t="s">
        <v>87</v>
      </c>
      <c r="G622" s="56" t="s">
        <v>714</v>
      </c>
      <c r="H622" s="55" t="s">
        <v>1024</v>
      </c>
      <c r="N622" s="57" t="s">
        <v>86</v>
      </c>
      <c r="O622" s="58" t="s">
        <v>86</v>
      </c>
      <c r="P622" s="59" t="s">
        <v>86</v>
      </c>
      <c r="Q622" s="60" t="s">
        <v>86</v>
      </c>
      <c r="R622" s="61" t="s">
        <v>86</v>
      </c>
      <c r="S622" s="62">
        <v>96</v>
      </c>
    </row>
    <row r="623" spans="2:19" s="52" customFormat="1" ht="13.5">
      <c r="B623" s="52">
        <v>619</v>
      </c>
      <c r="E623" s="55">
        <v>304781</v>
      </c>
      <c r="F623" s="52" t="s">
        <v>87</v>
      </c>
      <c r="G623" s="56" t="s">
        <v>715</v>
      </c>
      <c r="H623" s="55" t="s">
        <v>1024</v>
      </c>
      <c r="N623" s="57" t="s">
        <v>86</v>
      </c>
      <c r="O623" s="58">
        <v>296.33</v>
      </c>
      <c r="P623" s="59">
        <v>143.98</v>
      </c>
      <c r="Q623" s="60">
        <v>117.44</v>
      </c>
      <c r="R623" s="61">
        <v>106.41</v>
      </c>
      <c r="S623" s="62">
        <v>96</v>
      </c>
    </row>
    <row r="624" spans="2:19" s="52" customFormat="1" ht="13.5">
      <c r="B624" s="52">
        <v>620</v>
      </c>
      <c r="E624" s="55">
        <v>304857</v>
      </c>
      <c r="F624" s="52" t="s">
        <v>87</v>
      </c>
      <c r="G624" s="56" t="s">
        <v>716</v>
      </c>
      <c r="H624" s="55" t="s">
        <v>1024</v>
      </c>
      <c r="N624" s="57" t="s">
        <v>86</v>
      </c>
      <c r="O624" s="58" t="s">
        <v>86</v>
      </c>
      <c r="P624" s="59">
        <v>218.51</v>
      </c>
      <c r="Q624" s="60" t="s">
        <v>86</v>
      </c>
      <c r="R624" s="61">
        <v>170.74</v>
      </c>
      <c r="S624" s="62">
        <v>96</v>
      </c>
    </row>
    <row r="625" spans="2:19" s="52" customFormat="1" ht="13.5">
      <c r="B625" s="52">
        <v>621</v>
      </c>
      <c r="E625" s="55">
        <v>304767</v>
      </c>
      <c r="F625" s="52" t="s">
        <v>87</v>
      </c>
      <c r="G625" s="56" t="s">
        <v>717</v>
      </c>
      <c r="H625" s="55" t="s">
        <v>1024</v>
      </c>
      <c r="N625" s="57" t="s">
        <v>86</v>
      </c>
      <c r="O625" s="58" t="s">
        <v>86</v>
      </c>
      <c r="P625" s="59">
        <v>363.23</v>
      </c>
      <c r="Q625" s="60" t="s">
        <v>86</v>
      </c>
      <c r="R625" s="61">
        <v>109.6</v>
      </c>
      <c r="S625" s="62">
        <v>96</v>
      </c>
    </row>
    <row r="626" spans="2:19" s="52" customFormat="1" ht="13.5">
      <c r="B626" s="52">
        <v>622</v>
      </c>
      <c r="E626" s="55">
        <v>6300044</v>
      </c>
      <c r="F626" s="52" t="s">
        <v>87</v>
      </c>
      <c r="G626" s="56" t="s">
        <v>718</v>
      </c>
      <c r="H626" s="55" t="s">
        <v>1024</v>
      </c>
      <c r="N626" s="57" t="s">
        <v>86</v>
      </c>
      <c r="O626" s="58">
        <v>375.32</v>
      </c>
      <c r="P626" s="59">
        <v>198.95</v>
      </c>
      <c r="Q626" s="60" t="s">
        <v>86</v>
      </c>
      <c r="R626" s="61">
        <v>147.26</v>
      </c>
      <c r="S626" s="62">
        <v>96</v>
      </c>
    </row>
    <row r="627" spans="2:19" s="52" customFormat="1" ht="13.5">
      <c r="B627" s="52">
        <v>623</v>
      </c>
      <c r="E627" s="55">
        <v>6300105</v>
      </c>
      <c r="F627" s="52" t="s">
        <v>87</v>
      </c>
      <c r="G627" s="56" t="s">
        <v>719</v>
      </c>
      <c r="H627" s="55" t="s">
        <v>1024</v>
      </c>
      <c r="N627" s="57" t="s">
        <v>86</v>
      </c>
      <c r="O627" s="58" t="s">
        <v>86</v>
      </c>
      <c r="P627" s="59" t="s">
        <v>86</v>
      </c>
      <c r="Q627" s="60" t="s">
        <v>86</v>
      </c>
      <c r="R627" s="61">
        <v>282.97</v>
      </c>
      <c r="S627" s="62">
        <v>96</v>
      </c>
    </row>
    <row r="628" spans="2:19" s="52" customFormat="1" ht="13.5">
      <c r="B628" s="52">
        <v>624</v>
      </c>
      <c r="E628" s="55">
        <v>304817</v>
      </c>
      <c r="F628" s="52" t="s">
        <v>87</v>
      </c>
      <c r="G628" s="56" t="s">
        <v>720</v>
      </c>
      <c r="H628" s="55" t="s">
        <v>1024</v>
      </c>
      <c r="N628" s="57" t="s">
        <v>86</v>
      </c>
      <c r="O628" s="58">
        <v>278.72</v>
      </c>
      <c r="P628" s="59">
        <v>156.67</v>
      </c>
      <c r="Q628" s="60">
        <v>71.25</v>
      </c>
      <c r="R628" s="61">
        <v>71.08</v>
      </c>
      <c r="S628" s="62">
        <v>96</v>
      </c>
    </row>
    <row r="629" spans="2:19" s="52" customFormat="1" ht="13.5">
      <c r="B629" s="52">
        <v>625</v>
      </c>
      <c r="E629" s="55">
        <v>304853</v>
      </c>
      <c r="F629" s="52" t="s">
        <v>87</v>
      </c>
      <c r="G629" s="56" t="s">
        <v>721</v>
      </c>
      <c r="H629" s="55" t="s">
        <v>1024</v>
      </c>
      <c r="N629" s="57" t="s">
        <v>86</v>
      </c>
      <c r="O629" s="58">
        <v>295.55</v>
      </c>
      <c r="P629" s="59">
        <v>133.98</v>
      </c>
      <c r="Q629" s="60">
        <v>76.87</v>
      </c>
      <c r="R629" s="61">
        <v>62.55</v>
      </c>
      <c r="S629" s="62">
        <v>96</v>
      </c>
    </row>
    <row r="630" spans="2:19" s="52" customFormat="1" ht="13.5">
      <c r="B630" s="52">
        <v>626</v>
      </c>
      <c r="E630" s="55">
        <v>304799</v>
      </c>
      <c r="F630" s="52" t="s">
        <v>87</v>
      </c>
      <c r="G630" s="56" t="s">
        <v>722</v>
      </c>
      <c r="H630" s="55" t="s">
        <v>1024</v>
      </c>
      <c r="N630" s="57" t="s">
        <v>86</v>
      </c>
      <c r="O630" s="58" t="s">
        <v>86</v>
      </c>
      <c r="P630" s="59" t="s">
        <v>86</v>
      </c>
      <c r="Q630" s="60" t="s">
        <v>86</v>
      </c>
      <c r="R630" s="61" t="s">
        <v>86</v>
      </c>
      <c r="S630" s="62">
        <v>96</v>
      </c>
    </row>
    <row r="631" spans="2:19" s="52" customFormat="1" ht="13.5">
      <c r="B631" s="52">
        <v>627</v>
      </c>
      <c r="E631" s="55">
        <v>6300313</v>
      </c>
      <c r="F631" s="52" t="s">
        <v>87</v>
      </c>
      <c r="G631" s="56" t="s">
        <v>723</v>
      </c>
      <c r="H631" s="55" t="s">
        <v>1024</v>
      </c>
      <c r="N631" s="57" t="s">
        <v>86</v>
      </c>
      <c r="O631" s="58" t="s">
        <v>86</v>
      </c>
      <c r="P631" s="59" t="s">
        <v>86</v>
      </c>
      <c r="Q631" s="60" t="s">
        <v>86</v>
      </c>
      <c r="R631" s="61" t="s">
        <v>86</v>
      </c>
      <c r="S631" s="62">
        <v>96</v>
      </c>
    </row>
    <row r="632" spans="2:19" s="52" customFormat="1" ht="13.5">
      <c r="B632" s="52">
        <v>628</v>
      </c>
      <c r="E632" s="55">
        <v>304887</v>
      </c>
      <c r="F632" s="52" t="s">
        <v>87</v>
      </c>
      <c r="G632" s="56" t="s">
        <v>724</v>
      </c>
      <c r="H632" s="55" t="s">
        <v>1024</v>
      </c>
      <c r="N632" s="57" t="s">
        <v>86</v>
      </c>
      <c r="O632" s="58" t="s">
        <v>86</v>
      </c>
      <c r="P632" s="59" t="s">
        <v>86</v>
      </c>
      <c r="Q632" s="60">
        <v>101.11</v>
      </c>
      <c r="R632" s="61">
        <v>144.6</v>
      </c>
      <c r="S632" s="62">
        <v>96</v>
      </c>
    </row>
    <row r="633" spans="2:19" s="52" customFormat="1" ht="13.5">
      <c r="B633" s="52">
        <v>629</v>
      </c>
      <c r="E633" s="55">
        <v>304766</v>
      </c>
      <c r="F633" s="52" t="s">
        <v>87</v>
      </c>
      <c r="G633" s="56" t="s">
        <v>725</v>
      </c>
      <c r="H633" s="55" t="s">
        <v>1024</v>
      </c>
      <c r="N633" s="57" t="s">
        <v>86</v>
      </c>
      <c r="O633" s="58" t="s">
        <v>86</v>
      </c>
      <c r="P633" s="59">
        <v>327.01</v>
      </c>
      <c r="Q633" s="60" t="s">
        <v>86</v>
      </c>
      <c r="R633" s="61" t="s">
        <v>86</v>
      </c>
      <c r="S633" s="62">
        <v>96</v>
      </c>
    </row>
    <row r="634" spans="2:19" s="52" customFormat="1" ht="13.5">
      <c r="B634" s="52">
        <v>630</v>
      </c>
      <c r="E634" s="55">
        <v>304867</v>
      </c>
      <c r="F634" s="52" t="s">
        <v>87</v>
      </c>
      <c r="G634" s="56" t="s">
        <v>726</v>
      </c>
      <c r="H634" s="55" t="s">
        <v>1024</v>
      </c>
      <c r="N634" s="57" t="s">
        <v>86</v>
      </c>
      <c r="O634" s="58" t="s">
        <v>86</v>
      </c>
      <c r="P634" s="59">
        <v>369.27</v>
      </c>
      <c r="Q634" s="60">
        <v>202.5</v>
      </c>
      <c r="R634" s="61">
        <v>264.68</v>
      </c>
      <c r="S634" s="62">
        <v>96</v>
      </c>
    </row>
    <row r="635" spans="2:19" s="52" customFormat="1" ht="13.5">
      <c r="B635" s="52">
        <v>631</v>
      </c>
      <c r="E635" s="55">
        <v>304863</v>
      </c>
      <c r="F635" s="52" t="s">
        <v>87</v>
      </c>
      <c r="G635" s="56" t="s">
        <v>727</v>
      </c>
      <c r="H635" s="55" t="s">
        <v>1024</v>
      </c>
      <c r="N635" s="57" t="s">
        <v>86</v>
      </c>
      <c r="O635" s="58" t="s">
        <v>86</v>
      </c>
      <c r="P635" s="59" t="s">
        <v>86</v>
      </c>
      <c r="Q635" s="60">
        <v>149.41</v>
      </c>
      <c r="R635" s="61">
        <v>105.72</v>
      </c>
      <c r="S635" s="62">
        <v>96</v>
      </c>
    </row>
    <row r="636" spans="2:19" s="52" customFormat="1" ht="13.5">
      <c r="B636" s="52">
        <v>632</v>
      </c>
      <c r="E636" s="55">
        <v>6300092</v>
      </c>
      <c r="F636" s="52" t="s">
        <v>87</v>
      </c>
      <c r="G636" s="56" t="s">
        <v>728</v>
      </c>
      <c r="H636" s="55" t="s">
        <v>1024</v>
      </c>
      <c r="N636" s="57" t="s">
        <v>86</v>
      </c>
      <c r="O636" s="58" t="s">
        <v>86</v>
      </c>
      <c r="P636" s="59" t="s">
        <v>86</v>
      </c>
      <c r="Q636" s="60" t="s">
        <v>86</v>
      </c>
      <c r="R636" s="61" t="s">
        <v>86</v>
      </c>
      <c r="S636" s="62">
        <v>96</v>
      </c>
    </row>
    <row r="637" spans="2:19" s="52" customFormat="1" ht="13.5">
      <c r="B637" s="52">
        <v>633</v>
      </c>
      <c r="E637" s="55">
        <v>304942</v>
      </c>
      <c r="F637" s="52" t="s">
        <v>87</v>
      </c>
      <c r="G637" s="56" t="s">
        <v>729</v>
      </c>
      <c r="H637" s="55" t="s">
        <v>1024</v>
      </c>
      <c r="N637" s="57" t="s">
        <v>86</v>
      </c>
      <c r="O637" s="58" t="s">
        <v>86</v>
      </c>
      <c r="P637" s="59" t="s">
        <v>86</v>
      </c>
      <c r="Q637" s="60">
        <v>105.73</v>
      </c>
      <c r="R637" s="61">
        <v>138.81</v>
      </c>
      <c r="S637" s="62">
        <v>96</v>
      </c>
    </row>
    <row r="638" spans="2:19" s="52" customFormat="1" ht="13.5">
      <c r="B638" s="52">
        <v>634</v>
      </c>
      <c r="E638" s="55">
        <v>304992</v>
      </c>
      <c r="F638" s="52" t="s">
        <v>87</v>
      </c>
      <c r="G638" s="56" t="s">
        <v>730</v>
      </c>
      <c r="H638" s="55" t="s">
        <v>1024</v>
      </c>
      <c r="N638" s="57" t="s">
        <v>86</v>
      </c>
      <c r="O638" s="58" t="s">
        <v>86</v>
      </c>
      <c r="P638" s="59" t="s">
        <v>86</v>
      </c>
      <c r="Q638" s="60">
        <v>155.86</v>
      </c>
      <c r="R638" s="61">
        <v>280.41</v>
      </c>
      <c r="S638" s="62">
        <v>96</v>
      </c>
    </row>
    <row r="639" spans="2:19" s="52" customFormat="1" ht="13.5">
      <c r="B639" s="52">
        <v>635</v>
      </c>
      <c r="E639" s="55">
        <v>6300146</v>
      </c>
      <c r="F639" s="52" t="s">
        <v>87</v>
      </c>
      <c r="G639" s="56" t="s">
        <v>731</v>
      </c>
      <c r="H639" s="55" t="s">
        <v>1024</v>
      </c>
      <c r="N639" s="57" t="s">
        <v>86</v>
      </c>
      <c r="O639" s="58">
        <v>327.53</v>
      </c>
      <c r="P639" s="59">
        <v>118.35</v>
      </c>
      <c r="Q639" s="60">
        <v>142.94</v>
      </c>
      <c r="R639" s="61">
        <v>103.1</v>
      </c>
      <c r="S639" s="62">
        <v>96</v>
      </c>
    </row>
    <row r="640" spans="2:19" s="52" customFormat="1" ht="13.5">
      <c r="B640" s="52">
        <v>636</v>
      </c>
      <c r="E640" s="55">
        <v>6300041</v>
      </c>
      <c r="F640" s="52" t="s">
        <v>87</v>
      </c>
      <c r="G640" s="56" t="s">
        <v>732</v>
      </c>
      <c r="H640" s="55" t="s">
        <v>1024</v>
      </c>
      <c r="N640" s="57" t="s">
        <v>86</v>
      </c>
      <c r="O640" s="58" t="s">
        <v>86</v>
      </c>
      <c r="P640" s="59" t="s">
        <v>86</v>
      </c>
      <c r="Q640" s="60" t="s">
        <v>86</v>
      </c>
      <c r="R640" s="61">
        <v>172.16</v>
      </c>
      <c r="S640" s="62">
        <v>96</v>
      </c>
    </row>
    <row r="641" spans="2:19" s="52" customFormat="1" ht="13.5">
      <c r="B641" s="52">
        <v>637</v>
      </c>
      <c r="E641" s="55">
        <v>304774</v>
      </c>
      <c r="F641" s="52" t="s">
        <v>87</v>
      </c>
      <c r="G641" s="56" t="s">
        <v>733</v>
      </c>
      <c r="H641" s="55" t="s">
        <v>1024</v>
      </c>
      <c r="N641" s="57" t="s">
        <v>86</v>
      </c>
      <c r="O641" s="58">
        <v>216.19</v>
      </c>
      <c r="P641" s="59">
        <v>110.95</v>
      </c>
      <c r="Q641" s="60">
        <v>40.57</v>
      </c>
      <c r="R641" s="61">
        <v>43.67</v>
      </c>
      <c r="S641" s="62">
        <v>96</v>
      </c>
    </row>
    <row r="642" spans="2:19" s="52" customFormat="1" ht="13.5">
      <c r="B642" s="52">
        <v>638</v>
      </c>
      <c r="E642" s="55">
        <v>304871</v>
      </c>
      <c r="F642" s="52" t="s">
        <v>87</v>
      </c>
      <c r="G642" s="56" t="s">
        <v>734</v>
      </c>
      <c r="H642" s="55" t="s">
        <v>1024</v>
      </c>
      <c r="N642" s="57">
        <v>242.01</v>
      </c>
      <c r="O642" s="58" t="s">
        <v>86</v>
      </c>
      <c r="P642" s="59">
        <v>156.07</v>
      </c>
      <c r="Q642" s="60">
        <v>145.87</v>
      </c>
      <c r="R642" s="61">
        <v>201.45</v>
      </c>
      <c r="S642" s="62">
        <v>96</v>
      </c>
    </row>
    <row r="643" spans="2:19" s="52" customFormat="1" ht="13.5">
      <c r="B643" s="52">
        <v>639</v>
      </c>
      <c r="E643" s="55">
        <v>6300011</v>
      </c>
      <c r="F643" s="52" t="s">
        <v>87</v>
      </c>
      <c r="G643" s="56" t="s">
        <v>735</v>
      </c>
      <c r="H643" s="55" t="s">
        <v>1024</v>
      </c>
      <c r="N643" s="57" t="s">
        <v>86</v>
      </c>
      <c r="O643" s="58" t="s">
        <v>86</v>
      </c>
      <c r="P643" s="59">
        <v>231.41</v>
      </c>
      <c r="Q643" s="60">
        <v>53.33</v>
      </c>
      <c r="R643" s="61">
        <v>61.15</v>
      </c>
      <c r="S643" s="62">
        <v>96</v>
      </c>
    </row>
    <row r="644" spans="2:19" s="52" customFormat="1" ht="13.5">
      <c r="B644" s="52">
        <v>640</v>
      </c>
      <c r="E644" s="55">
        <v>6300152</v>
      </c>
      <c r="F644" s="52" t="s">
        <v>87</v>
      </c>
      <c r="G644" s="56" t="s">
        <v>736</v>
      </c>
      <c r="H644" s="55" t="s">
        <v>1024</v>
      </c>
      <c r="N644" s="57" t="s">
        <v>86</v>
      </c>
      <c r="O644" s="58" t="s">
        <v>86</v>
      </c>
      <c r="P644" s="59" t="s">
        <v>86</v>
      </c>
      <c r="Q644" s="60" t="s">
        <v>86</v>
      </c>
      <c r="R644" s="61" t="s">
        <v>86</v>
      </c>
      <c r="S644" s="62">
        <v>96</v>
      </c>
    </row>
    <row r="645" spans="2:19" s="52" customFormat="1" ht="13.5">
      <c r="B645" s="52">
        <v>641</v>
      </c>
      <c r="E645" s="55">
        <v>304984</v>
      </c>
      <c r="F645" s="52" t="s">
        <v>87</v>
      </c>
      <c r="G645" s="56" t="s">
        <v>737</v>
      </c>
      <c r="H645" s="55" t="s">
        <v>1024</v>
      </c>
      <c r="N645" s="57" t="s">
        <v>86</v>
      </c>
      <c r="O645" s="58" t="s">
        <v>86</v>
      </c>
      <c r="P645" s="59">
        <v>211.81</v>
      </c>
      <c r="Q645" s="60">
        <v>94.6</v>
      </c>
      <c r="R645" s="61">
        <v>95.44</v>
      </c>
      <c r="S645" s="62">
        <v>96</v>
      </c>
    </row>
    <row r="646" spans="2:19" s="52" customFormat="1" ht="13.5">
      <c r="B646" s="52">
        <v>642</v>
      </c>
      <c r="E646" s="55">
        <v>6300273</v>
      </c>
      <c r="F646" s="52" t="s">
        <v>87</v>
      </c>
      <c r="G646" s="56" t="s">
        <v>738</v>
      </c>
      <c r="H646" s="55" t="s">
        <v>1024</v>
      </c>
      <c r="N646" s="57" t="s">
        <v>86</v>
      </c>
      <c r="O646" s="58" t="s">
        <v>86</v>
      </c>
      <c r="P646" s="59" t="s">
        <v>86</v>
      </c>
      <c r="Q646" s="60" t="s">
        <v>86</v>
      </c>
      <c r="R646" s="61" t="s">
        <v>86</v>
      </c>
      <c r="S646" s="62">
        <v>96</v>
      </c>
    </row>
    <row r="647" spans="2:19" s="52" customFormat="1" ht="13.5">
      <c r="B647" s="52">
        <v>643</v>
      </c>
      <c r="E647" s="55">
        <v>304955</v>
      </c>
      <c r="F647" s="52" t="s">
        <v>87</v>
      </c>
      <c r="G647" s="56" t="s">
        <v>739</v>
      </c>
      <c r="H647" s="55" t="s">
        <v>1024</v>
      </c>
      <c r="N647" s="57" t="s">
        <v>86</v>
      </c>
      <c r="O647" s="58" t="s">
        <v>86</v>
      </c>
      <c r="P647" s="59" t="s">
        <v>86</v>
      </c>
      <c r="Q647" s="60">
        <v>163.08</v>
      </c>
      <c r="R647" s="61">
        <v>196.14</v>
      </c>
      <c r="S647" s="62">
        <v>96</v>
      </c>
    </row>
    <row r="648" spans="2:19" s="52" customFormat="1" ht="13.5">
      <c r="B648" s="52">
        <v>644</v>
      </c>
      <c r="E648" s="55">
        <v>6300005</v>
      </c>
      <c r="F648" s="52" t="s">
        <v>87</v>
      </c>
      <c r="G648" s="56" t="s">
        <v>740</v>
      </c>
      <c r="H648" s="55" t="s">
        <v>1024</v>
      </c>
      <c r="N648" s="57" t="s">
        <v>86</v>
      </c>
      <c r="O648" s="58" t="s">
        <v>86</v>
      </c>
      <c r="P648" s="59" t="s">
        <v>86</v>
      </c>
      <c r="Q648" s="60" t="s">
        <v>86</v>
      </c>
      <c r="R648" s="61" t="s">
        <v>86</v>
      </c>
      <c r="S648" s="62">
        <v>96</v>
      </c>
    </row>
    <row r="649" spans="2:19" s="52" customFormat="1" ht="13.5">
      <c r="B649" s="52">
        <v>645</v>
      </c>
      <c r="E649" s="55">
        <v>304847</v>
      </c>
      <c r="F649" s="52" t="s">
        <v>87</v>
      </c>
      <c r="G649" s="56" t="s">
        <v>741</v>
      </c>
      <c r="H649" s="55" t="s">
        <v>1024</v>
      </c>
      <c r="N649" s="57" t="s">
        <v>86</v>
      </c>
      <c r="O649" s="58" t="s">
        <v>86</v>
      </c>
      <c r="P649" s="59">
        <v>210.44</v>
      </c>
      <c r="Q649" s="60">
        <v>51.45</v>
      </c>
      <c r="R649" s="61">
        <v>58.64</v>
      </c>
      <c r="S649" s="62">
        <v>96</v>
      </c>
    </row>
    <row r="650" spans="2:19" s="52" customFormat="1" ht="13.5">
      <c r="B650" s="52">
        <v>646</v>
      </c>
      <c r="E650" s="55">
        <v>304835</v>
      </c>
      <c r="F650" s="52" t="s">
        <v>87</v>
      </c>
      <c r="G650" s="56" t="s">
        <v>742</v>
      </c>
      <c r="H650" s="55" t="s">
        <v>1024</v>
      </c>
      <c r="N650" s="57" t="s">
        <v>86</v>
      </c>
      <c r="O650" s="58">
        <v>515.27</v>
      </c>
      <c r="P650" s="59">
        <v>250.06</v>
      </c>
      <c r="Q650" s="60">
        <v>103.97</v>
      </c>
      <c r="R650" s="61">
        <v>106.83</v>
      </c>
      <c r="S650" s="62">
        <v>96</v>
      </c>
    </row>
    <row r="651" spans="2:19" s="52" customFormat="1" ht="13.5">
      <c r="B651" s="52">
        <v>647</v>
      </c>
      <c r="E651" s="55">
        <v>6300255</v>
      </c>
      <c r="F651" s="52" t="s">
        <v>87</v>
      </c>
      <c r="G651" s="56" t="s">
        <v>743</v>
      </c>
      <c r="H651" s="55" t="s">
        <v>1024</v>
      </c>
      <c r="N651" s="57" t="s">
        <v>86</v>
      </c>
      <c r="O651" s="58" t="s">
        <v>86</v>
      </c>
      <c r="P651" s="59" t="s">
        <v>86</v>
      </c>
      <c r="Q651" s="60" t="s">
        <v>86</v>
      </c>
      <c r="R651" s="61" t="s">
        <v>86</v>
      </c>
      <c r="S651" s="62">
        <v>96</v>
      </c>
    </row>
    <row r="652" spans="2:19" s="52" customFormat="1" ht="13.5">
      <c r="B652" s="52">
        <v>648</v>
      </c>
      <c r="E652" s="55">
        <v>6300066</v>
      </c>
      <c r="F652" s="52" t="s">
        <v>87</v>
      </c>
      <c r="G652" s="56" t="s">
        <v>744</v>
      </c>
      <c r="H652" s="55" t="s">
        <v>1024</v>
      </c>
      <c r="N652" s="57" t="s">
        <v>86</v>
      </c>
      <c r="O652" s="58" t="s">
        <v>86</v>
      </c>
      <c r="P652" s="59" t="s">
        <v>86</v>
      </c>
      <c r="Q652" s="60" t="s">
        <v>86</v>
      </c>
      <c r="R652" s="61">
        <v>203.59</v>
      </c>
      <c r="S652" s="62">
        <v>96</v>
      </c>
    </row>
    <row r="653" spans="2:19" s="52" customFormat="1" ht="13.5">
      <c r="B653" s="52">
        <v>649</v>
      </c>
      <c r="E653" s="55">
        <v>304844</v>
      </c>
      <c r="F653" s="52" t="s">
        <v>87</v>
      </c>
      <c r="G653" s="56" t="s">
        <v>745</v>
      </c>
      <c r="H653" s="55" t="s">
        <v>1024</v>
      </c>
      <c r="N653" s="57" t="s">
        <v>86</v>
      </c>
      <c r="O653" s="58">
        <v>384.01</v>
      </c>
      <c r="P653" s="59">
        <v>220.82</v>
      </c>
      <c r="Q653" s="60">
        <v>120.47</v>
      </c>
      <c r="R653" s="61">
        <v>129.35</v>
      </c>
      <c r="S653" s="62">
        <v>96</v>
      </c>
    </row>
    <row r="654" spans="2:19" s="52" customFormat="1" ht="13.5">
      <c r="B654" s="52">
        <v>650</v>
      </c>
      <c r="E654" s="55">
        <v>304918</v>
      </c>
      <c r="F654" s="52" t="s">
        <v>87</v>
      </c>
      <c r="G654" s="56" t="s">
        <v>746</v>
      </c>
      <c r="H654" s="55" t="s">
        <v>1024</v>
      </c>
      <c r="N654" s="57" t="s">
        <v>86</v>
      </c>
      <c r="O654" s="58">
        <v>260.66</v>
      </c>
      <c r="P654" s="59">
        <v>135.94</v>
      </c>
      <c r="Q654" s="60">
        <v>81.86</v>
      </c>
      <c r="R654" s="61">
        <v>68.18</v>
      </c>
      <c r="S654" s="62">
        <v>96</v>
      </c>
    </row>
    <row r="655" spans="2:19" s="52" customFormat="1" ht="13.5">
      <c r="B655" s="52">
        <v>651</v>
      </c>
      <c r="E655" s="55">
        <v>304801</v>
      </c>
      <c r="F655" s="52" t="s">
        <v>87</v>
      </c>
      <c r="G655" s="56" t="s">
        <v>747</v>
      </c>
      <c r="H655" s="55" t="s">
        <v>1024</v>
      </c>
      <c r="N655" s="57" t="s">
        <v>86</v>
      </c>
      <c r="O655" s="58">
        <v>194.24</v>
      </c>
      <c r="P655" s="59">
        <v>120.33</v>
      </c>
      <c r="Q655" s="60">
        <v>44.33</v>
      </c>
      <c r="R655" s="61">
        <v>47.14</v>
      </c>
      <c r="S655" s="62">
        <v>96</v>
      </c>
    </row>
    <row r="656" spans="2:19" s="52" customFormat="1" ht="13.5">
      <c r="B656" s="52">
        <v>652</v>
      </c>
      <c r="E656" s="52">
        <v>304979</v>
      </c>
      <c r="F656" s="52" t="s">
        <v>87</v>
      </c>
      <c r="G656" s="53" t="s">
        <v>748</v>
      </c>
      <c r="H656" s="55" t="s">
        <v>1024</v>
      </c>
      <c r="N656" s="52" t="s">
        <v>86</v>
      </c>
      <c r="O656" s="52" t="s">
        <v>86</v>
      </c>
      <c r="P656" s="52" t="s">
        <v>86</v>
      </c>
      <c r="Q656" s="52">
        <v>129.6</v>
      </c>
      <c r="R656" s="52">
        <v>113.85</v>
      </c>
      <c r="S656" s="52">
        <v>96</v>
      </c>
    </row>
    <row r="657" spans="1:21" ht="13.5">
      <c r="A657" s="52"/>
      <c r="B657" s="52">
        <v>653</v>
      </c>
      <c r="C657" s="52"/>
      <c r="D657" s="52"/>
      <c r="E657" s="52">
        <v>6300368</v>
      </c>
      <c r="F657" s="52" t="s">
        <v>87</v>
      </c>
      <c r="G657" s="52" t="s">
        <v>749</v>
      </c>
      <c r="H657" s="55" t="s">
        <v>1024</v>
      </c>
      <c r="I657" s="52"/>
      <c r="J657" s="52"/>
      <c r="K657" s="52"/>
      <c r="L657" s="52"/>
      <c r="M657" s="52"/>
      <c r="N657" s="52" t="s">
        <v>86</v>
      </c>
      <c r="O657" s="52" t="s">
        <v>86</v>
      </c>
      <c r="P657" s="52" t="s">
        <v>86</v>
      </c>
      <c r="Q657" s="52" t="s">
        <v>86</v>
      </c>
      <c r="R657" s="52" t="s">
        <v>86</v>
      </c>
      <c r="S657" s="52">
        <v>96</v>
      </c>
      <c r="T657" s="52"/>
      <c r="U657" s="52"/>
    </row>
    <row r="658" spans="1:21" ht="13.5">
      <c r="A658" s="52"/>
      <c r="B658" s="52">
        <v>654</v>
      </c>
      <c r="C658" s="52"/>
      <c r="D658" s="52"/>
      <c r="E658" s="52">
        <v>304837</v>
      </c>
      <c r="F658" s="52" t="s">
        <v>87</v>
      </c>
      <c r="G658" s="52" t="s">
        <v>750</v>
      </c>
      <c r="H658" s="55" t="s">
        <v>1024</v>
      </c>
      <c r="I658" s="52"/>
      <c r="J658" s="52"/>
      <c r="K658" s="52"/>
      <c r="L658" s="52"/>
      <c r="M658" s="52"/>
      <c r="N658" s="52" t="s">
        <v>86</v>
      </c>
      <c r="O658" s="52" t="s">
        <v>86</v>
      </c>
      <c r="P658" s="52">
        <v>178.22</v>
      </c>
      <c r="Q658" s="52">
        <v>127.4</v>
      </c>
      <c r="R658" s="52">
        <v>129.64</v>
      </c>
      <c r="S658" s="52">
        <v>96</v>
      </c>
      <c r="T658" s="52"/>
      <c r="U658" s="52"/>
    </row>
    <row r="659" spans="1:21" ht="13.5">
      <c r="A659" s="52"/>
      <c r="B659" s="52">
        <v>655</v>
      </c>
      <c r="C659" s="52"/>
      <c r="D659" s="52"/>
      <c r="E659" s="52">
        <v>304848</v>
      </c>
      <c r="F659" s="52" t="s">
        <v>87</v>
      </c>
      <c r="G659" s="52" t="s">
        <v>751</v>
      </c>
      <c r="H659" s="55" t="s">
        <v>1024</v>
      </c>
      <c r="I659" s="52"/>
      <c r="J659" s="52"/>
      <c r="K659" s="52"/>
      <c r="L659" s="52"/>
      <c r="M659" s="52"/>
      <c r="N659" s="52" t="s">
        <v>86</v>
      </c>
      <c r="O659" s="52">
        <v>320.06</v>
      </c>
      <c r="P659" s="52">
        <v>120.77</v>
      </c>
      <c r="Q659" s="52">
        <v>91.3</v>
      </c>
      <c r="R659" s="52">
        <v>81.09</v>
      </c>
      <c r="S659" s="52">
        <v>96</v>
      </c>
      <c r="T659" s="52"/>
      <c r="U659" s="52"/>
    </row>
    <row r="660" spans="1:21" ht="13.5">
      <c r="A660" s="52"/>
      <c r="B660" s="52">
        <v>656</v>
      </c>
      <c r="C660" s="52"/>
      <c r="D660" s="52"/>
      <c r="E660" s="52">
        <v>304902</v>
      </c>
      <c r="F660" s="52" t="s">
        <v>87</v>
      </c>
      <c r="G660" s="52" t="s">
        <v>752</v>
      </c>
      <c r="H660" s="55" t="s">
        <v>1024</v>
      </c>
      <c r="I660" s="52"/>
      <c r="J660" s="52"/>
      <c r="K660" s="52"/>
      <c r="L660" s="52"/>
      <c r="M660" s="52"/>
      <c r="N660" s="52" t="s">
        <v>86</v>
      </c>
      <c r="O660" s="52" t="s">
        <v>86</v>
      </c>
      <c r="P660" s="52" t="s">
        <v>86</v>
      </c>
      <c r="Q660" s="52" t="s">
        <v>86</v>
      </c>
      <c r="R660" s="52" t="s">
        <v>86</v>
      </c>
      <c r="S660" s="52">
        <v>96</v>
      </c>
      <c r="T660" s="52"/>
      <c r="U660" s="52"/>
    </row>
    <row r="661" spans="1:21" ht="13.5">
      <c r="A661" s="52"/>
      <c r="B661" s="52">
        <v>657</v>
      </c>
      <c r="C661" s="52"/>
      <c r="D661" s="52"/>
      <c r="E661" s="52">
        <v>304917</v>
      </c>
      <c r="F661" s="52" t="s">
        <v>87</v>
      </c>
      <c r="G661" s="52" t="s">
        <v>753</v>
      </c>
      <c r="H661" s="55" t="s">
        <v>1024</v>
      </c>
      <c r="I661" s="52"/>
      <c r="J661" s="52"/>
      <c r="K661" s="52"/>
      <c r="L661" s="52"/>
      <c r="M661" s="52"/>
      <c r="N661" s="52" t="s">
        <v>86</v>
      </c>
      <c r="O661" s="52" t="s">
        <v>86</v>
      </c>
      <c r="P661" s="52">
        <v>656.3</v>
      </c>
      <c r="Q661" s="52">
        <v>121.7</v>
      </c>
      <c r="R661" s="52">
        <v>190.56</v>
      </c>
      <c r="S661" s="52">
        <v>96</v>
      </c>
      <c r="T661" s="52"/>
      <c r="U661" s="52"/>
    </row>
    <row r="662" spans="1:21" ht="13.5">
      <c r="A662" s="52"/>
      <c r="B662" s="52">
        <v>658</v>
      </c>
      <c r="C662" s="52"/>
      <c r="D662" s="52"/>
      <c r="E662" s="52">
        <v>304877</v>
      </c>
      <c r="F662" s="52" t="s">
        <v>87</v>
      </c>
      <c r="G662" s="52" t="s">
        <v>754</v>
      </c>
      <c r="H662" s="55" t="s">
        <v>1024</v>
      </c>
      <c r="I662" s="52"/>
      <c r="J662" s="52"/>
      <c r="K662" s="52"/>
      <c r="L662" s="52"/>
      <c r="M662" s="52"/>
      <c r="N662" s="52" t="s">
        <v>86</v>
      </c>
      <c r="O662" s="52" t="s">
        <v>86</v>
      </c>
      <c r="P662" s="52">
        <v>177.29</v>
      </c>
      <c r="Q662" s="52">
        <v>156.45</v>
      </c>
      <c r="R662" s="52">
        <v>404.1</v>
      </c>
      <c r="S662" s="52">
        <v>96</v>
      </c>
      <c r="T662" s="52"/>
      <c r="U662" s="52"/>
    </row>
    <row r="663" spans="1:21" ht="13.5">
      <c r="A663" s="52"/>
      <c r="B663" s="52">
        <v>659</v>
      </c>
      <c r="C663" s="52"/>
      <c r="D663" s="52"/>
      <c r="E663" s="52">
        <v>6300243</v>
      </c>
      <c r="F663" s="52" t="s">
        <v>87</v>
      </c>
      <c r="G663" s="52" t="s">
        <v>755</v>
      </c>
      <c r="H663" s="55" t="s">
        <v>1024</v>
      </c>
      <c r="I663" s="52"/>
      <c r="J663" s="52"/>
      <c r="K663" s="52"/>
      <c r="L663" s="52"/>
      <c r="M663" s="52"/>
      <c r="N663" s="52" t="s">
        <v>86</v>
      </c>
      <c r="O663" s="52" t="s">
        <v>86</v>
      </c>
      <c r="P663" s="52" t="s">
        <v>86</v>
      </c>
      <c r="Q663" s="52" t="s">
        <v>86</v>
      </c>
      <c r="R663" s="52" t="s">
        <v>86</v>
      </c>
      <c r="S663" s="52">
        <v>96</v>
      </c>
      <c r="T663" s="52"/>
      <c r="U663" s="52"/>
    </row>
    <row r="664" spans="1:21" ht="13.5">
      <c r="A664" s="52"/>
      <c r="B664" s="52">
        <v>660</v>
      </c>
      <c r="C664" s="52"/>
      <c r="D664" s="52"/>
      <c r="E664" s="52">
        <v>6300120</v>
      </c>
      <c r="F664" s="52" t="s">
        <v>87</v>
      </c>
      <c r="G664" s="52" t="s">
        <v>756</v>
      </c>
      <c r="H664" s="55" t="s">
        <v>1024</v>
      </c>
      <c r="I664" s="52"/>
      <c r="J664" s="52"/>
      <c r="K664" s="52"/>
      <c r="L664" s="52"/>
      <c r="M664" s="52"/>
      <c r="N664" s="52" t="s">
        <v>86</v>
      </c>
      <c r="O664" s="52" t="s">
        <v>86</v>
      </c>
      <c r="P664" s="52">
        <v>244.3</v>
      </c>
      <c r="Q664" s="52">
        <v>230.59</v>
      </c>
      <c r="R664" s="52">
        <v>244.24</v>
      </c>
      <c r="S664" s="52">
        <v>96</v>
      </c>
      <c r="T664" s="52"/>
      <c r="U664" s="52"/>
    </row>
    <row r="665" spans="1:21" ht="13.5">
      <c r="A665" s="52"/>
      <c r="B665" s="52">
        <v>661</v>
      </c>
      <c r="C665" s="52"/>
      <c r="D665" s="52"/>
      <c r="E665" s="52">
        <v>6300043</v>
      </c>
      <c r="F665" s="52" t="s">
        <v>87</v>
      </c>
      <c r="G665" s="52" t="s">
        <v>757</v>
      </c>
      <c r="H665" s="55" t="s">
        <v>1024</v>
      </c>
      <c r="I665" s="52"/>
      <c r="J665" s="52"/>
      <c r="K665" s="52"/>
      <c r="L665" s="52"/>
      <c r="M665" s="52"/>
      <c r="N665" s="52" t="s">
        <v>86</v>
      </c>
      <c r="O665" s="52" t="s">
        <v>86</v>
      </c>
      <c r="P665" s="52" t="s">
        <v>86</v>
      </c>
      <c r="Q665" s="52" t="s">
        <v>86</v>
      </c>
      <c r="R665" s="52" t="s">
        <v>86</v>
      </c>
      <c r="S665" s="52">
        <v>96</v>
      </c>
      <c r="T665" s="52"/>
      <c r="U665" s="52"/>
    </row>
    <row r="666" spans="1:21" ht="13.5">
      <c r="A666" s="52"/>
      <c r="B666" s="52">
        <v>662</v>
      </c>
      <c r="C666" s="52"/>
      <c r="D666" s="52"/>
      <c r="E666" s="52">
        <v>304952</v>
      </c>
      <c r="F666" s="52" t="s">
        <v>87</v>
      </c>
      <c r="G666" s="52" t="s">
        <v>758</v>
      </c>
      <c r="H666" s="55" t="s">
        <v>1024</v>
      </c>
      <c r="I666" s="52"/>
      <c r="J666" s="52"/>
      <c r="K666" s="52"/>
      <c r="L666" s="52"/>
      <c r="M666" s="52"/>
      <c r="N666" s="52" t="s">
        <v>86</v>
      </c>
      <c r="O666" s="52" t="s">
        <v>86</v>
      </c>
      <c r="P666" s="52">
        <v>159.22</v>
      </c>
      <c r="Q666" s="52">
        <v>195.42</v>
      </c>
      <c r="R666" s="52">
        <v>129.79</v>
      </c>
      <c r="S666" s="52">
        <v>96</v>
      </c>
      <c r="T666" s="52"/>
      <c r="U666" s="52"/>
    </row>
    <row r="667" spans="1:21" ht="13.5">
      <c r="A667" s="52"/>
      <c r="B667" s="52">
        <v>663</v>
      </c>
      <c r="C667" s="52"/>
      <c r="D667" s="52"/>
      <c r="E667" s="52">
        <v>6300131</v>
      </c>
      <c r="F667" s="52" t="s">
        <v>87</v>
      </c>
      <c r="G667" s="52" t="s">
        <v>759</v>
      </c>
      <c r="H667" s="55" t="s">
        <v>1024</v>
      </c>
      <c r="I667" s="52"/>
      <c r="J667" s="52"/>
      <c r="K667" s="52"/>
      <c r="L667" s="52"/>
      <c r="M667" s="52"/>
      <c r="N667" s="52" t="s">
        <v>86</v>
      </c>
      <c r="O667" s="52">
        <v>380.68</v>
      </c>
      <c r="P667" s="52">
        <v>208.91</v>
      </c>
      <c r="Q667" s="52">
        <v>165.84</v>
      </c>
      <c r="R667" s="52">
        <v>131.6</v>
      </c>
      <c r="S667" s="52">
        <v>96</v>
      </c>
      <c r="T667" s="52"/>
      <c r="U667" s="52"/>
    </row>
    <row r="668" spans="1:21" ht="13.5">
      <c r="A668" s="52"/>
      <c r="B668" s="52">
        <v>664</v>
      </c>
      <c r="C668" s="52"/>
      <c r="D668" s="52"/>
      <c r="E668" s="52">
        <v>6300014</v>
      </c>
      <c r="F668" s="52" t="s">
        <v>87</v>
      </c>
      <c r="G668" s="52" t="s">
        <v>760</v>
      </c>
      <c r="H668" s="55" t="s">
        <v>1024</v>
      </c>
      <c r="I668" s="52"/>
      <c r="J668" s="52"/>
      <c r="K668" s="52"/>
      <c r="L668" s="52"/>
      <c r="M668" s="52"/>
      <c r="N668" s="52" t="s">
        <v>86</v>
      </c>
      <c r="O668" s="52">
        <v>370.2</v>
      </c>
      <c r="P668" s="52">
        <v>208.8</v>
      </c>
      <c r="Q668" s="52">
        <v>180.7</v>
      </c>
      <c r="R668" s="52">
        <v>108.38</v>
      </c>
      <c r="S668" s="52">
        <v>96</v>
      </c>
      <c r="T668" s="52"/>
      <c r="U668" s="52"/>
    </row>
    <row r="669" spans="1:21" ht="13.5">
      <c r="A669" s="52"/>
      <c r="B669" s="52">
        <v>665</v>
      </c>
      <c r="C669" s="52"/>
      <c r="D669" s="52"/>
      <c r="E669" s="52">
        <v>304795</v>
      </c>
      <c r="F669" s="52" t="s">
        <v>87</v>
      </c>
      <c r="G669" s="52" t="s">
        <v>761</v>
      </c>
      <c r="H669" s="55" t="s">
        <v>1024</v>
      </c>
      <c r="I669" s="52"/>
      <c r="J669" s="52"/>
      <c r="K669" s="52"/>
      <c r="L669" s="52"/>
      <c r="M669" s="52"/>
      <c r="N669" s="52" t="s">
        <v>86</v>
      </c>
      <c r="O669" s="52" t="s">
        <v>86</v>
      </c>
      <c r="P669" s="52">
        <v>415.02</v>
      </c>
      <c r="Q669" s="52">
        <v>109.83</v>
      </c>
      <c r="R669" s="52">
        <v>124.64</v>
      </c>
      <c r="S669" s="52">
        <v>96</v>
      </c>
      <c r="T669" s="52"/>
      <c r="U669" s="52"/>
    </row>
    <row r="670" spans="1:21" ht="13.5">
      <c r="A670" s="52"/>
      <c r="B670" s="52">
        <v>666</v>
      </c>
      <c r="C670" s="52"/>
      <c r="D670" s="52"/>
      <c r="E670" s="52">
        <v>304923</v>
      </c>
      <c r="F670" s="52" t="s">
        <v>87</v>
      </c>
      <c r="G670" s="52" t="s">
        <v>762</v>
      </c>
      <c r="H670" s="55" t="s">
        <v>1024</v>
      </c>
      <c r="I670" s="52"/>
      <c r="J670" s="52"/>
      <c r="K670" s="52"/>
      <c r="L670" s="52"/>
      <c r="M670" s="52"/>
      <c r="N670" s="52" t="s">
        <v>86</v>
      </c>
      <c r="O670" s="52" t="s">
        <v>86</v>
      </c>
      <c r="P670" s="52" t="s">
        <v>86</v>
      </c>
      <c r="Q670" s="52">
        <v>232.62</v>
      </c>
      <c r="R670" s="52">
        <v>216.63</v>
      </c>
      <c r="S670" s="52">
        <v>96</v>
      </c>
      <c r="T670" s="52"/>
      <c r="U670" s="52"/>
    </row>
    <row r="671" spans="1:21" ht="13.5">
      <c r="A671" s="52"/>
      <c r="B671" s="52">
        <v>667</v>
      </c>
      <c r="C671" s="52"/>
      <c r="D671" s="52"/>
      <c r="E671" s="52">
        <v>304972</v>
      </c>
      <c r="F671" s="52" t="s">
        <v>87</v>
      </c>
      <c r="G671" s="52" t="s">
        <v>763</v>
      </c>
      <c r="H671" s="55" t="s">
        <v>1024</v>
      </c>
      <c r="I671" s="52"/>
      <c r="J671" s="52"/>
      <c r="K671" s="52"/>
      <c r="L671" s="52"/>
      <c r="M671" s="52"/>
      <c r="N671" s="52" t="s">
        <v>86</v>
      </c>
      <c r="O671" s="52" t="s">
        <v>86</v>
      </c>
      <c r="P671" s="52" t="s">
        <v>86</v>
      </c>
      <c r="Q671" s="52">
        <v>102.89</v>
      </c>
      <c r="R671" s="52">
        <v>79.09</v>
      </c>
      <c r="S671" s="52">
        <v>96</v>
      </c>
      <c r="T671" s="52"/>
      <c r="U671" s="52"/>
    </row>
    <row r="672" spans="1:21" ht="13.5">
      <c r="A672" s="52"/>
      <c r="B672" s="52">
        <v>668</v>
      </c>
      <c r="C672" s="52"/>
      <c r="D672" s="52"/>
      <c r="E672" s="52">
        <v>304865</v>
      </c>
      <c r="F672" s="52" t="s">
        <v>87</v>
      </c>
      <c r="G672" s="52" t="s">
        <v>764</v>
      </c>
      <c r="H672" s="55" t="s">
        <v>1024</v>
      </c>
      <c r="I672" s="52"/>
      <c r="J672" s="52"/>
      <c r="K672" s="52"/>
      <c r="L672" s="52"/>
      <c r="M672" s="52"/>
      <c r="N672" s="52" t="s">
        <v>86</v>
      </c>
      <c r="O672" s="52" t="s">
        <v>86</v>
      </c>
      <c r="P672" s="52" t="s">
        <v>86</v>
      </c>
      <c r="Q672" s="52" t="s">
        <v>86</v>
      </c>
      <c r="R672" s="52" t="s">
        <v>86</v>
      </c>
      <c r="S672" s="52">
        <v>96</v>
      </c>
      <c r="T672" s="52"/>
      <c r="U672" s="52"/>
    </row>
    <row r="673" spans="1:21" ht="13.5">
      <c r="A673" s="52"/>
      <c r="B673" s="52">
        <v>669</v>
      </c>
      <c r="C673" s="52"/>
      <c r="D673" s="52"/>
      <c r="E673" s="52">
        <v>304821</v>
      </c>
      <c r="F673" s="52" t="s">
        <v>87</v>
      </c>
      <c r="G673" s="52" t="s">
        <v>765</v>
      </c>
      <c r="H673" s="55" t="s">
        <v>1024</v>
      </c>
      <c r="I673" s="52"/>
      <c r="J673" s="52"/>
      <c r="K673" s="52"/>
      <c r="L673" s="52"/>
      <c r="M673" s="52"/>
      <c r="N673" s="52" t="s">
        <v>86</v>
      </c>
      <c r="O673" s="52" t="s">
        <v>86</v>
      </c>
      <c r="P673" s="52" t="s">
        <v>86</v>
      </c>
      <c r="Q673" s="52">
        <v>108</v>
      </c>
      <c r="R673" s="52">
        <v>86.7</v>
      </c>
      <c r="S673" s="52">
        <v>96</v>
      </c>
      <c r="T673" s="52"/>
      <c r="U673" s="52"/>
    </row>
    <row r="674" spans="1:21" ht="13.5">
      <c r="A674" s="52"/>
      <c r="B674" s="52">
        <v>670</v>
      </c>
      <c r="C674" s="52"/>
      <c r="D674" s="52"/>
      <c r="E674" s="52">
        <v>304900</v>
      </c>
      <c r="F674" s="52" t="s">
        <v>87</v>
      </c>
      <c r="G674" s="52" t="s">
        <v>766</v>
      </c>
      <c r="H674" s="55" t="s">
        <v>1024</v>
      </c>
      <c r="I674" s="52"/>
      <c r="J674" s="52"/>
      <c r="K674" s="52"/>
      <c r="L674" s="52"/>
      <c r="M674" s="52"/>
      <c r="N674" s="52" t="s">
        <v>86</v>
      </c>
      <c r="O674" s="52" t="s">
        <v>86</v>
      </c>
      <c r="P674" s="52" t="s">
        <v>86</v>
      </c>
      <c r="Q674" s="52" t="s">
        <v>86</v>
      </c>
      <c r="R674" s="52">
        <v>392.52</v>
      </c>
      <c r="S674" s="52">
        <v>96</v>
      </c>
      <c r="T674" s="52"/>
      <c r="U674" s="52"/>
    </row>
    <row r="675" spans="1:21" ht="13.5">
      <c r="A675" s="52"/>
      <c r="B675" s="52">
        <v>671</v>
      </c>
      <c r="C675" s="52"/>
      <c r="D675" s="52"/>
      <c r="E675" s="52">
        <v>6300081</v>
      </c>
      <c r="F675" s="52" t="s">
        <v>87</v>
      </c>
      <c r="G675" s="52" t="s">
        <v>767</v>
      </c>
      <c r="H675" s="55" t="s">
        <v>1024</v>
      </c>
      <c r="I675" s="52"/>
      <c r="J675" s="52"/>
      <c r="K675" s="52"/>
      <c r="L675" s="52"/>
      <c r="M675" s="52"/>
      <c r="N675" s="52" t="s">
        <v>86</v>
      </c>
      <c r="O675" s="52" t="s">
        <v>86</v>
      </c>
      <c r="P675" s="52" t="s">
        <v>86</v>
      </c>
      <c r="Q675" s="52">
        <v>138.1</v>
      </c>
      <c r="R675" s="52">
        <v>233.1</v>
      </c>
      <c r="S675" s="52">
        <v>96</v>
      </c>
      <c r="T675" s="52"/>
      <c r="U675" s="52"/>
    </row>
    <row r="676" spans="1:21" ht="13.5">
      <c r="A676" s="52"/>
      <c r="B676" s="52">
        <v>672</v>
      </c>
      <c r="C676" s="52"/>
      <c r="D676" s="52"/>
      <c r="E676" s="52">
        <v>304996</v>
      </c>
      <c r="F676" s="52" t="s">
        <v>87</v>
      </c>
      <c r="G676" s="52" t="s">
        <v>768</v>
      </c>
      <c r="H676" s="55" t="s">
        <v>1024</v>
      </c>
      <c r="I676" s="52"/>
      <c r="J676" s="52"/>
      <c r="K676" s="52"/>
      <c r="L676" s="52"/>
      <c r="M676" s="52"/>
      <c r="N676" s="52" t="s">
        <v>86</v>
      </c>
      <c r="O676" s="52" t="s">
        <v>86</v>
      </c>
      <c r="P676" s="52" t="s">
        <v>86</v>
      </c>
      <c r="Q676" s="52">
        <v>120.94</v>
      </c>
      <c r="R676" s="52" t="s">
        <v>86</v>
      </c>
      <c r="S676" s="52">
        <v>96</v>
      </c>
      <c r="T676" s="52"/>
      <c r="U676" s="52"/>
    </row>
    <row r="677" spans="1:21" ht="13.5">
      <c r="A677" s="52"/>
      <c r="B677" s="52">
        <v>673</v>
      </c>
      <c r="C677" s="52"/>
      <c r="D677" s="52"/>
      <c r="E677" s="52">
        <v>6300250</v>
      </c>
      <c r="F677" s="52" t="s">
        <v>87</v>
      </c>
      <c r="G677" s="52" t="s">
        <v>769</v>
      </c>
      <c r="H677" s="55" t="s">
        <v>1024</v>
      </c>
      <c r="I677" s="52"/>
      <c r="J677" s="52"/>
      <c r="K677" s="52"/>
      <c r="L677" s="52"/>
      <c r="M677" s="52"/>
      <c r="N677" s="52" t="s">
        <v>86</v>
      </c>
      <c r="O677" s="52" t="s">
        <v>86</v>
      </c>
      <c r="P677" s="52" t="s">
        <v>86</v>
      </c>
      <c r="Q677" s="52" t="s">
        <v>86</v>
      </c>
      <c r="R677" s="52" t="s">
        <v>86</v>
      </c>
      <c r="S677" s="52">
        <v>96</v>
      </c>
      <c r="T677" s="52"/>
      <c r="U677" s="52"/>
    </row>
    <row r="678" spans="1:21" ht="13.5">
      <c r="A678" s="52"/>
      <c r="B678" s="52">
        <v>674</v>
      </c>
      <c r="C678" s="52"/>
      <c r="D678" s="52"/>
      <c r="E678" s="52">
        <v>304904</v>
      </c>
      <c r="F678" s="52" t="s">
        <v>87</v>
      </c>
      <c r="G678" s="52" t="s">
        <v>770</v>
      </c>
      <c r="H678" s="55" t="s">
        <v>1024</v>
      </c>
      <c r="I678" s="52"/>
      <c r="J678" s="52"/>
      <c r="K678" s="52"/>
      <c r="L678" s="52"/>
      <c r="M678" s="52"/>
      <c r="N678" s="52" t="s">
        <v>86</v>
      </c>
      <c r="O678" s="52" t="s">
        <v>86</v>
      </c>
      <c r="P678" s="52" t="s">
        <v>86</v>
      </c>
      <c r="Q678" s="52">
        <v>135.82</v>
      </c>
      <c r="R678" s="52">
        <v>158.11</v>
      </c>
      <c r="S678" s="52">
        <v>96</v>
      </c>
      <c r="T678" s="52"/>
      <c r="U678" s="52"/>
    </row>
    <row r="679" spans="1:21" ht="13.5">
      <c r="A679" s="52"/>
      <c r="B679" s="52">
        <v>675</v>
      </c>
      <c r="C679" s="52"/>
      <c r="D679" s="52"/>
      <c r="E679" s="52">
        <v>304775</v>
      </c>
      <c r="F679" s="52" t="s">
        <v>87</v>
      </c>
      <c r="G679" s="52" t="s">
        <v>771</v>
      </c>
      <c r="H679" s="55" t="s">
        <v>1024</v>
      </c>
      <c r="I679" s="52"/>
      <c r="J679" s="52"/>
      <c r="K679" s="52"/>
      <c r="L679" s="52"/>
      <c r="M679" s="52"/>
      <c r="N679" s="52" t="s">
        <v>86</v>
      </c>
      <c r="O679" s="52">
        <v>260.68</v>
      </c>
      <c r="P679" s="52">
        <v>151.18</v>
      </c>
      <c r="Q679" s="52">
        <v>57.44</v>
      </c>
      <c r="R679" s="52">
        <v>46.64</v>
      </c>
      <c r="S679" s="52">
        <v>96</v>
      </c>
      <c r="T679" s="52"/>
      <c r="U679" s="52"/>
    </row>
    <row r="680" spans="1:21" ht="13.5">
      <c r="A680" s="52"/>
      <c r="B680" s="52">
        <v>676</v>
      </c>
      <c r="C680" s="52"/>
      <c r="D680" s="52"/>
      <c r="E680" s="52">
        <v>304934</v>
      </c>
      <c r="F680" s="52" t="s">
        <v>87</v>
      </c>
      <c r="G680" s="52" t="s">
        <v>772</v>
      </c>
      <c r="H680" s="55" t="s">
        <v>1024</v>
      </c>
      <c r="I680" s="52"/>
      <c r="J680" s="52"/>
      <c r="K680" s="52"/>
      <c r="L680" s="52"/>
      <c r="M680" s="52"/>
      <c r="N680" s="52" t="s">
        <v>86</v>
      </c>
      <c r="O680" s="52" t="s">
        <v>86</v>
      </c>
      <c r="P680" s="52">
        <v>183.3</v>
      </c>
      <c r="Q680" s="52">
        <v>91.97</v>
      </c>
      <c r="R680" s="52">
        <v>84.78</v>
      </c>
      <c r="S680" s="52">
        <v>96</v>
      </c>
      <c r="T680" s="52"/>
      <c r="U680" s="52"/>
    </row>
    <row r="681" spans="1:21" ht="13.5">
      <c r="A681" s="52"/>
      <c r="B681" s="52">
        <v>677</v>
      </c>
      <c r="C681" s="52"/>
      <c r="D681" s="52"/>
      <c r="E681" s="52">
        <v>304815</v>
      </c>
      <c r="F681" s="52" t="s">
        <v>87</v>
      </c>
      <c r="G681" s="52" t="s">
        <v>773</v>
      </c>
      <c r="H681" s="55" t="s">
        <v>1024</v>
      </c>
      <c r="I681" s="52"/>
      <c r="J681" s="52"/>
      <c r="K681" s="52"/>
      <c r="L681" s="52"/>
      <c r="M681" s="52"/>
      <c r="N681" s="52" t="s">
        <v>86</v>
      </c>
      <c r="O681" s="52">
        <v>686.01</v>
      </c>
      <c r="P681" s="52">
        <v>127.97</v>
      </c>
      <c r="Q681" s="52">
        <v>98.01</v>
      </c>
      <c r="R681" s="52">
        <v>152.61</v>
      </c>
      <c r="S681" s="52">
        <v>96</v>
      </c>
      <c r="T681" s="52"/>
      <c r="U681" s="52"/>
    </row>
    <row r="682" spans="1:21" ht="13.5">
      <c r="A682" s="52"/>
      <c r="B682" s="52">
        <v>678</v>
      </c>
      <c r="C682" s="52"/>
      <c r="D682" s="52"/>
      <c r="E682" s="52">
        <v>6300058</v>
      </c>
      <c r="F682" s="52" t="s">
        <v>87</v>
      </c>
      <c r="G682" s="52" t="s">
        <v>774</v>
      </c>
      <c r="H682" s="55" t="s">
        <v>1024</v>
      </c>
      <c r="I682" s="52"/>
      <c r="J682" s="52"/>
      <c r="K682" s="52"/>
      <c r="L682" s="52"/>
      <c r="M682" s="52"/>
      <c r="N682" s="52" t="s">
        <v>86</v>
      </c>
      <c r="O682" s="52" t="s">
        <v>86</v>
      </c>
      <c r="P682" s="52" t="s">
        <v>86</v>
      </c>
      <c r="Q682" s="52" t="s">
        <v>86</v>
      </c>
      <c r="R682" s="52">
        <v>215.09</v>
      </c>
      <c r="S682" s="52">
        <v>96</v>
      </c>
      <c r="T682" s="52"/>
      <c r="U682" s="52"/>
    </row>
    <row r="683" spans="1:21" ht="13.5">
      <c r="A683" s="52"/>
      <c r="B683" s="52">
        <v>679</v>
      </c>
      <c r="C683" s="52"/>
      <c r="D683" s="52"/>
      <c r="E683" s="52">
        <v>304915</v>
      </c>
      <c r="F683" s="52" t="s">
        <v>87</v>
      </c>
      <c r="G683" s="52" t="s">
        <v>775</v>
      </c>
      <c r="H683" s="55" t="s">
        <v>1024</v>
      </c>
      <c r="I683" s="52"/>
      <c r="J683" s="52"/>
      <c r="K683" s="52"/>
      <c r="L683" s="52"/>
      <c r="M683" s="52"/>
      <c r="N683" s="52" t="s">
        <v>86</v>
      </c>
      <c r="O683" s="52" t="s">
        <v>86</v>
      </c>
      <c r="P683" s="52">
        <v>168.49</v>
      </c>
      <c r="Q683" s="52">
        <v>98.62</v>
      </c>
      <c r="R683" s="52">
        <v>89.76</v>
      </c>
      <c r="S683" s="52">
        <v>96</v>
      </c>
      <c r="T683" s="52"/>
      <c r="U683" s="52"/>
    </row>
    <row r="684" spans="1:21" ht="13.5">
      <c r="A684" s="52"/>
      <c r="B684" s="52">
        <v>680</v>
      </c>
      <c r="C684" s="52"/>
      <c r="D684" s="52"/>
      <c r="E684" s="52">
        <v>304864</v>
      </c>
      <c r="F684" s="52" t="s">
        <v>87</v>
      </c>
      <c r="G684" s="52" t="s">
        <v>776</v>
      </c>
      <c r="H684" s="55" t="s">
        <v>1024</v>
      </c>
      <c r="I684" s="52"/>
      <c r="J684" s="52"/>
      <c r="K684" s="52"/>
      <c r="L684" s="52"/>
      <c r="M684" s="52"/>
      <c r="N684" s="52" t="s">
        <v>86</v>
      </c>
      <c r="O684" s="52" t="s">
        <v>86</v>
      </c>
      <c r="P684" s="52">
        <v>200.41</v>
      </c>
      <c r="Q684" s="52">
        <v>107.41</v>
      </c>
      <c r="R684" s="52">
        <v>105.5</v>
      </c>
      <c r="S684" s="52">
        <v>96</v>
      </c>
      <c r="T684" s="52"/>
      <c r="U684" s="52"/>
    </row>
    <row r="685" spans="1:21" ht="13.5">
      <c r="A685" s="52"/>
      <c r="B685" s="52">
        <v>681</v>
      </c>
      <c r="C685" s="52"/>
      <c r="D685" s="52"/>
      <c r="E685" s="52">
        <v>304829</v>
      </c>
      <c r="F685" s="52" t="s">
        <v>87</v>
      </c>
      <c r="G685" s="52" t="s">
        <v>777</v>
      </c>
      <c r="H685" s="55" t="s">
        <v>1024</v>
      </c>
      <c r="I685" s="52"/>
      <c r="J685" s="52"/>
      <c r="K685" s="52"/>
      <c r="L685" s="52"/>
      <c r="M685" s="52"/>
      <c r="N685" s="52" t="s">
        <v>86</v>
      </c>
      <c r="O685" s="52">
        <v>260.66</v>
      </c>
      <c r="P685" s="52">
        <v>144.35</v>
      </c>
      <c r="Q685" s="52">
        <v>283.08</v>
      </c>
      <c r="R685" s="52">
        <v>88.61</v>
      </c>
      <c r="S685" s="52">
        <v>96</v>
      </c>
      <c r="T685" s="52"/>
      <c r="U685" s="52"/>
    </row>
    <row r="686" spans="1:21" ht="13.5">
      <c r="A686" s="52"/>
      <c r="B686" s="52">
        <v>682</v>
      </c>
      <c r="C686" s="52"/>
      <c r="D686" s="52"/>
      <c r="E686" s="52">
        <v>304914</v>
      </c>
      <c r="F686" s="52" t="s">
        <v>87</v>
      </c>
      <c r="G686" s="52" t="s">
        <v>778</v>
      </c>
      <c r="H686" s="55" t="s">
        <v>1024</v>
      </c>
      <c r="I686" s="52"/>
      <c r="J686" s="52"/>
      <c r="K686" s="52"/>
      <c r="L686" s="52"/>
      <c r="M686" s="52"/>
      <c r="N686" s="52" t="s">
        <v>86</v>
      </c>
      <c r="O686" s="52">
        <v>246.62</v>
      </c>
      <c r="P686" s="52">
        <v>122.73</v>
      </c>
      <c r="Q686" s="52">
        <v>75.21</v>
      </c>
      <c r="R686" s="52">
        <v>65.57</v>
      </c>
      <c r="S686" s="52">
        <v>96</v>
      </c>
      <c r="T686" s="52"/>
      <c r="U686" s="52"/>
    </row>
    <row r="687" spans="1:21" ht="13.5">
      <c r="A687" s="52"/>
      <c r="B687" s="52">
        <v>683</v>
      </c>
      <c r="C687" s="52"/>
      <c r="D687" s="52"/>
      <c r="E687" s="52">
        <v>304922</v>
      </c>
      <c r="F687" s="52" t="s">
        <v>87</v>
      </c>
      <c r="G687" s="52" t="s">
        <v>779</v>
      </c>
      <c r="H687" s="55" t="s">
        <v>1024</v>
      </c>
      <c r="I687" s="52"/>
      <c r="J687" s="52"/>
      <c r="K687" s="52"/>
      <c r="L687" s="52"/>
      <c r="M687" s="52"/>
      <c r="N687" s="52" t="s">
        <v>86</v>
      </c>
      <c r="O687" s="52">
        <v>539.29</v>
      </c>
      <c r="P687" s="52">
        <v>302</v>
      </c>
      <c r="Q687" s="52">
        <v>84.82</v>
      </c>
      <c r="R687" s="52">
        <v>109.62</v>
      </c>
      <c r="S687" s="52">
        <v>96</v>
      </c>
      <c r="T687" s="52"/>
      <c r="U687" s="52"/>
    </row>
    <row r="688" spans="1:21" ht="13.5">
      <c r="A688" s="52"/>
      <c r="B688" s="52">
        <v>684</v>
      </c>
      <c r="C688" s="52"/>
      <c r="D688" s="52"/>
      <c r="E688" s="52">
        <v>304927</v>
      </c>
      <c r="F688" s="52" t="s">
        <v>87</v>
      </c>
      <c r="G688" s="52" t="s">
        <v>780</v>
      </c>
      <c r="H688" s="55" t="s">
        <v>1024</v>
      </c>
      <c r="I688" s="52"/>
      <c r="J688" s="52"/>
      <c r="K688" s="52"/>
      <c r="L688" s="52"/>
      <c r="M688" s="52"/>
      <c r="N688" s="52" t="s">
        <v>86</v>
      </c>
      <c r="O688" s="52">
        <v>314.16</v>
      </c>
      <c r="P688" s="52">
        <v>156.44</v>
      </c>
      <c r="Q688" s="52">
        <v>120.4</v>
      </c>
      <c r="R688" s="52">
        <v>103.1</v>
      </c>
      <c r="S688" s="52">
        <v>96</v>
      </c>
      <c r="T688" s="52"/>
      <c r="U688" s="52"/>
    </row>
    <row r="689" spans="1:21" ht="13.5">
      <c r="A689" s="52"/>
      <c r="B689" s="52">
        <v>685</v>
      </c>
      <c r="C689" s="52"/>
      <c r="D689" s="52"/>
      <c r="E689" s="52">
        <v>6300070</v>
      </c>
      <c r="F689" s="52" t="s">
        <v>87</v>
      </c>
      <c r="G689" s="52" t="s">
        <v>781</v>
      </c>
      <c r="H689" s="55" t="s">
        <v>1024</v>
      </c>
      <c r="I689" s="52"/>
      <c r="J689" s="52"/>
      <c r="K689" s="52"/>
      <c r="L689" s="52"/>
      <c r="M689" s="52"/>
      <c r="N689" s="52" t="s">
        <v>86</v>
      </c>
      <c r="O689" s="52" t="s">
        <v>86</v>
      </c>
      <c r="P689" s="52" t="s">
        <v>86</v>
      </c>
      <c r="Q689" s="52" t="s">
        <v>86</v>
      </c>
      <c r="R689" s="52" t="s">
        <v>86</v>
      </c>
      <c r="S689" s="52">
        <v>96</v>
      </c>
      <c r="T689" s="52"/>
      <c r="U689" s="52"/>
    </row>
    <row r="690" spans="1:21" ht="13.5">
      <c r="A690" s="52"/>
      <c r="B690" s="52">
        <v>686</v>
      </c>
      <c r="C690" s="52"/>
      <c r="D690" s="52"/>
      <c r="E690" s="52">
        <v>304796</v>
      </c>
      <c r="F690" s="52" t="s">
        <v>87</v>
      </c>
      <c r="G690" s="52" t="s">
        <v>782</v>
      </c>
      <c r="H690" s="55" t="s">
        <v>1024</v>
      </c>
      <c r="I690" s="52"/>
      <c r="J690" s="52"/>
      <c r="K690" s="52"/>
      <c r="L690" s="52"/>
      <c r="M690" s="52"/>
      <c r="N690" s="52" t="s">
        <v>86</v>
      </c>
      <c r="O690" s="52">
        <v>441.38</v>
      </c>
      <c r="P690" s="52">
        <v>158.52</v>
      </c>
      <c r="Q690" s="52">
        <v>89.47</v>
      </c>
      <c r="R690" s="52">
        <v>117.58</v>
      </c>
      <c r="S690" s="52">
        <v>96</v>
      </c>
      <c r="T690" s="52"/>
      <c r="U690" s="52"/>
    </row>
    <row r="691" spans="1:21" ht="13.5">
      <c r="A691" s="52"/>
      <c r="B691" s="52">
        <v>687</v>
      </c>
      <c r="C691" s="52"/>
      <c r="D691" s="52"/>
      <c r="E691" s="52">
        <v>304913</v>
      </c>
      <c r="F691" s="52" t="s">
        <v>87</v>
      </c>
      <c r="G691" s="52" t="s">
        <v>783</v>
      </c>
      <c r="H691" s="55" t="s">
        <v>1024</v>
      </c>
      <c r="I691" s="52"/>
      <c r="J691" s="52"/>
      <c r="K691" s="52"/>
      <c r="L691" s="52"/>
      <c r="M691" s="52"/>
      <c r="N691" s="52" t="s">
        <v>86</v>
      </c>
      <c r="O691" s="52">
        <v>330.39</v>
      </c>
      <c r="P691" s="52">
        <v>106.04</v>
      </c>
      <c r="Q691" s="52">
        <v>33.02</v>
      </c>
      <c r="R691" s="52">
        <v>41.45</v>
      </c>
      <c r="S691" s="52">
        <v>96</v>
      </c>
      <c r="T691" s="52"/>
      <c r="U691" s="52"/>
    </row>
    <row r="692" spans="1:21" ht="13.5">
      <c r="A692" s="52"/>
      <c r="B692" s="52">
        <v>688</v>
      </c>
      <c r="C692" s="52"/>
      <c r="D692" s="52"/>
      <c r="E692" s="52">
        <v>304771</v>
      </c>
      <c r="F692" s="52" t="s">
        <v>87</v>
      </c>
      <c r="G692" s="52" t="s">
        <v>784</v>
      </c>
      <c r="H692" s="55" t="s">
        <v>1024</v>
      </c>
      <c r="I692" s="52"/>
      <c r="J692" s="52"/>
      <c r="K692" s="52"/>
      <c r="L692" s="52"/>
      <c r="M692" s="52"/>
      <c r="N692" s="52" t="s">
        <v>86</v>
      </c>
      <c r="O692" s="52" t="s">
        <v>86</v>
      </c>
      <c r="P692" s="52">
        <v>255.78</v>
      </c>
      <c r="Q692" s="52">
        <v>138.32</v>
      </c>
      <c r="R692" s="52">
        <v>109.15</v>
      </c>
      <c r="S692" s="52">
        <v>96</v>
      </c>
      <c r="T692" s="52"/>
      <c r="U692" s="52"/>
    </row>
    <row r="693" spans="1:21" ht="13.5">
      <c r="A693" s="52"/>
      <c r="B693" s="52">
        <v>689</v>
      </c>
      <c r="C693" s="52"/>
      <c r="D693" s="52"/>
      <c r="E693" s="52">
        <v>304879</v>
      </c>
      <c r="F693" s="52" t="s">
        <v>87</v>
      </c>
      <c r="G693" s="52" t="s">
        <v>785</v>
      </c>
      <c r="H693" s="55" t="s">
        <v>1024</v>
      </c>
      <c r="I693" s="52"/>
      <c r="J693" s="52"/>
      <c r="K693" s="52"/>
      <c r="L693" s="52"/>
      <c r="M693" s="52"/>
      <c r="N693" s="52" t="s">
        <v>86</v>
      </c>
      <c r="O693" s="52" t="s">
        <v>86</v>
      </c>
      <c r="P693" s="52">
        <v>515.7</v>
      </c>
      <c r="Q693" s="52" t="s">
        <v>86</v>
      </c>
      <c r="R693" s="52">
        <v>136.45</v>
      </c>
      <c r="S693" s="52">
        <v>96</v>
      </c>
      <c r="T693" s="52"/>
      <c r="U693" s="52"/>
    </row>
    <row r="694" spans="1:21" ht="13.5">
      <c r="A694" s="52"/>
      <c r="B694" s="52">
        <v>690</v>
      </c>
      <c r="C694" s="52"/>
      <c r="D694" s="52"/>
      <c r="E694" s="52">
        <v>304831</v>
      </c>
      <c r="F694" s="52" t="s">
        <v>87</v>
      </c>
      <c r="G694" s="52" t="s">
        <v>786</v>
      </c>
      <c r="H694" s="55" t="s">
        <v>1024</v>
      </c>
      <c r="I694" s="52"/>
      <c r="J694" s="52"/>
      <c r="K694" s="52"/>
      <c r="L694" s="52"/>
      <c r="M694" s="52"/>
      <c r="N694" s="52" t="s">
        <v>86</v>
      </c>
      <c r="O694" s="52" t="s">
        <v>86</v>
      </c>
      <c r="P694" s="52">
        <v>255.07</v>
      </c>
      <c r="Q694" s="52">
        <v>110.86</v>
      </c>
      <c r="R694" s="52">
        <v>92.27</v>
      </c>
      <c r="S694" s="52">
        <v>96</v>
      </c>
      <c r="T694" s="52"/>
      <c r="U694" s="52"/>
    </row>
    <row r="695" spans="1:21" ht="13.5">
      <c r="A695" s="52"/>
      <c r="B695" s="52">
        <v>691</v>
      </c>
      <c r="C695" s="52"/>
      <c r="D695" s="52"/>
      <c r="E695" s="52">
        <v>304827</v>
      </c>
      <c r="F695" s="52" t="s">
        <v>87</v>
      </c>
      <c r="G695" s="52" t="s">
        <v>787</v>
      </c>
      <c r="H695" s="55" t="s">
        <v>1024</v>
      </c>
      <c r="I695" s="52"/>
      <c r="J695" s="52"/>
      <c r="K695" s="52"/>
      <c r="L695" s="52"/>
      <c r="M695" s="52"/>
      <c r="N695" s="52" t="s">
        <v>86</v>
      </c>
      <c r="O695" s="52" t="s">
        <v>86</v>
      </c>
      <c r="P695" s="52" t="s">
        <v>86</v>
      </c>
      <c r="Q695" s="52" t="s">
        <v>86</v>
      </c>
      <c r="R695" s="52" t="s">
        <v>86</v>
      </c>
      <c r="S695" s="52">
        <v>96</v>
      </c>
      <c r="T695" s="52"/>
      <c r="U695" s="52"/>
    </row>
    <row r="696" spans="1:21" ht="13.5">
      <c r="A696" s="52"/>
      <c r="B696" s="52">
        <v>692</v>
      </c>
      <c r="C696" s="52"/>
      <c r="D696" s="52"/>
      <c r="E696" s="52">
        <v>6300237</v>
      </c>
      <c r="F696" s="52" t="s">
        <v>87</v>
      </c>
      <c r="G696" s="52" t="s">
        <v>788</v>
      </c>
      <c r="H696" s="55" t="s">
        <v>1024</v>
      </c>
      <c r="I696" s="52"/>
      <c r="J696" s="52"/>
      <c r="K696" s="52"/>
      <c r="L696" s="52"/>
      <c r="M696" s="52"/>
      <c r="N696" s="52" t="s">
        <v>86</v>
      </c>
      <c r="O696" s="52" t="s">
        <v>86</v>
      </c>
      <c r="P696" s="52" t="s">
        <v>86</v>
      </c>
      <c r="Q696" s="52" t="s">
        <v>86</v>
      </c>
      <c r="R696" s="52">
        <v>291.91</v>
      </c>
      <c r="S696" s="52">
        <v>96</v>
      </c>
      <c r="T696" s="52"/>
      <c r="U696" s="52"/>
    </row>
    <row r="697" spans="1:21" ht="13.5">
      <c r="A697" s="52"/>
      <c r="B697" s="52">
        <v>693</v>
      </c>
      <c r="C697" s="52"/>
      <c r="D697" s="52"/>
      <c r="E697" s="52">
        <v>304773</v>
      </c>
      <c r="F697" s="52" t="s">
        <v>87</v>
      </c>
      <c r="G697" s="52" t="s">
        <v>789</v>
      </c>
      <c r="H697" s="55" t="s">
        <v>1024</v>
      </c>
      <c r="I697" s="52"/>
      <c r="J697" s="52"/>
      <c r="K697" s="52"/>
      <c r="L697" s="52"/>
      <c r="M697" s="52"/>
      <c r="N697" s="52" t="s">
        <v>86</v>
      </c>
      <c r="O697" s="52">
        <v>220.81</v>
      </c>
      <c r="P697" s="52">
        <v>102.17</v>
      </c>
      <c r="Q697" s="52">
        <v>62.49</v>
      </c>
      <c r="R697" s="52">
        <v>48.29</v>
      </c>
      <c r="S697" s="52">
        <v>96</v>
      </c>
      <c r="T697" s="52"/>
      <c r="U697" s="52"/>
    </row>
    <row r="698" spans="1:21" ht="13.5">
      <c r="A698" s="52"/>
      <c r="B698" s="52">
        <v>694</v>
      </c>
      <c r="C698" s="52"/>
      <c r="D698" s="52"/>
      <c r="E698" s="52">
        <v>304814</v>
      </c>
      <c r="F698" s="52" t="s">
        <v>87</v>
      </c>
      <c r="G698" s="52" t="s">
        <v>790</v>
      </c>
      <c r="H698" s="55" t="s">
        <v>1024</v>
      </c>
      <c r="I698" s="52"/>
      <c r="J698" s="52"/>
      <c r="K698" s="52"/>
      <c r="L698" s="52"/>
      <c r="M698" s="52"/>
      <c r="N698" s="52" t="s">
        <v>86</v>
      </c>
      <c r="O698" s="52" t="s">
        <v>86</v>
      </c>
      <c r="P698" s="52">
        <v>141.15</v>
      </c>
      <c r="Q698" s="52">
        <v>98.75</v>
      </c>
      <c r="R698" s="52">
        <v>91.47</v>
      </c>
      <c r="S698" s="52">
        <v>96</v>
      </c>
      <c r="T698" s="52"/>
      <c r="U698" s="52"/>
    </row>
    <row r="699" spans="1:21" ht="13.5">
      <c r="A699" s="52"/>
      <c r="B699" s="52">
        <v>695</v>
      </c>
      <c r="C699" s="52"/>
      <c r="D699" s="52"/>
      <c r="E699" s="52">
        <v>304886</v>
      </c>
      <c r="F699" s="52" t="s">
        <v>87</v>
      </c>
      <c r="G699" s="52" t="s">
        <v>791</v>
      </c>
      <c r="H699" s="55" t="s">
        <v>1024</v>
      </c>
      <c r="I699" s="52"/>
      <c r="J699" s="52"/>
      <c r="K699" s="52"/>
      <c r="L699" s="52"/>
      <c r="M699" s="52"/>
      <c r="N699" s="52" t="s">
        <v>86</v>
      </c>
      <c r="O699" s="52">
        <v>330.08</v>
      </c>
      <c r="P699" s="52">
        <v>165.54</v>
      </c>
      <c r="Q699" s="52" t="s">
        <v>86</v>
      </c>
      <c r="R699" s="52">
        <v>158.06</v>
      </c>
      <c r="S699" s="52">
        <v>96</v>
      </c>
      <c r="T699" s="52"/>
      <c r="U699" s="52"/>
    </row>
    <row r="700" spans="1:21" ht="13.5">
      <c r="A700" s="52"/>
      <c r="B700" s="52">
        <v>696</v>
      </c>
      <c r="C700" s="52"/>
      <c r="D700" s="52"/>
      <c r="E700" s="52">
        <v>304987</v>
      </c>
      <c r="F700" s="52" t="s">
        <v>87</v>
      </c>
      <c r="G700" s="52" t="s">
        <v>792</v>
      </c>
      <c r="H700" s="55" t="s">
        <v>1024</v>
      </c>
      <c r="I700" s="52"/>
      <c r="J700" s="52"/>
      <c r="K700" s="52"/>
      <c r="L700" s="52"/>
      <c r="M700" s="52"/>
      <c r="N700" s="52" t="s">
        <v>86</v>
      </c>
      <c r="O700" s="52">
        <v>219.67</v>
      </c>
      <c r="P700" s="52">
        <v>120.47</v>
      </c>
      <c r="Q700" s="52">
        <v>68.43</v>
      </c>
      <c r="R700" s="52">
        <v>58.98</v>
      </c>
      <c r="S700" s="52">
        <v>96</v>
      </c>
      <c r="T700" s="52"/>
      <c r="U700" s="52"/>
    </row>
    <row r="701" spans="1:21" ht="13.5">
      <c r="A701" s="52"/>
      <c r="B701" s="52">
        <v>697</v>
      </c>
      <c r="C701" s="52"/>
      <c r="D701" s="52"/>
      <c r="E701" s="52">
        <v>304765</v>
      </c>
      <c r="F701" s="52" t="s">
        <v>87</v>
      </c>
      <c r="G701" s="52" t="s">
        <v>793</v>
      </c>
      <c r="H701" s="55" t="s">
        <v>1024</v>
      </c>
      <c r="I701" s="52"/>
      <c r="J701" s="52"/>
      <c r="K701" s="52"/>
      <c r="L701" s="52"/>
      <c r="M701" s="52"/>
      <c r="N701" s="52" t="s">
        <v>86</v>
      </c>
      <c r="O701" s="52" t="s">
        <v>86</v>
      </c>
      <c r="P701" s="52">
        <v>229.9</v>
      </c>
      <c r="Q701" s="52">
        <v>158.72</v>
      </c>
      <c r="R701" s="52">
        <v>140.9</v>
      </c>
      <c r="S701" s="52">
        <v>96</v>
      </c>
      <c r="T701" s="52"/>
      <c r="U701" s="52"/>
    </row>
    <row r="702" spans="1:21" ht="13.5">
      <c r="A702" s="52"/>
      <c r="B702" s="52">
        <v>698</v>
      </c>
      <c r="C702" s="52"/>
      <c r="D702" s="52"/>
      <c r="E702" s="52">
        <v>6300138</v>
      </c>
      <c r="F702" s="52" t="s">
        <v>87</v>
      </c>
      <c r="G702" s="52" t="s">
        <v>794</v>
      </c>
      <c r="H702" s="55" t="s">
        <v>1024</v>
      </c>
      <c r="I702" s="52"/>
      <c r="J702" s="52"/>
      <c r="K702" s="52"/>
      <c r="L702" s="52"/>
      <c r="M702" s="52"/>
      <c r="N702" s="52" t="s">
        <v>86</v>
      </c>
      <c r="O702" s="52" t="s">
        <v>86</v>
      </c>
      <c r="P702" s="52" t="s">
        <v>86</v>
      </c>
      <c r="Q702" s="52" t="s">
        <v>86</v>
      </c>
      <c r="R702" s="52" t="s">
        <v>86</v>
      </c>
      <c r="S702" s="52">
        <v>96</v>
      </c>
      <c r="T702" s="52"/>
      <c r="U702" s="52"/>
    </row>
    <row r="703" spans="1:21" ht="13.5">
      <c r="A703" s="52"/>
      <c r="B703" s="52">
        <v>699</v>
      </c>
      <c r="C703" s="52"/>
      <c r="D703" s="52"/>
      <c r="E703" s="52">
        <v>304820</v>
      </c>
      <c r="F703" s="52" t="s">
        <v>87</v>
      </c>
      <c r="G703" s="52" t="s">
        <v>795</v>
      </c>
      <c r="H703" s="55" t="s">
        <v>1024</v>
      </c>
      <c r="I703" s="52"/>
      <c r="J703" s="52"/>
      <c r="K703" s="52"/>
      <c r="L703" s="52"/>
      <c r="M703" s="52"/>
      <c r="N703" s="52" t="s">
        <v>86</v>
      </c>
      <c r="O703" s="52" t="s">
        <v>86</v>
      </c>
      <c r="P703" s="52">
        <v>157.84</v>
      </c>
      <c r="Q703" s="52">
        <v>74.39</v>
      </c>
      <c r="R703" s="52">
        <v>90.23</v>
      </c>
      <c r="S703" s="52">
        <v>96</v>
      </c>
      <c r="T703" s="52"/>
      <c r="U703" s="52"/>
    </row>
    <row r="704" spans="1:21" ht="13.5">
      <c r="A704" s="52"/>
      <c r="B704" s="52">
        <v>700</v>
      </c>
      <c r="C704" s="52"/>
      <c r="D704" s="52"/>
      <c r="E704" s="52">
        <v>6300061</v>
      </c>
      <c r="F704" s="52" t="s">
        <v>87</v>
      </c>
      <c r="G704" s="52" t="s">
        <v>796</v>
      </c>
      <c r="H704" s="55" t="s">
        <v>1024</v>
      </c>
      <c r="I704" s="52"/>
      <c r="J704" s="52"/>
      <c r="K704" s="52"/>
      <c r="L704" s="52"/>
      <c r="M704" s="52"/>
      <c r="N704" s="52" t="s">
        <v>86</v>
      </c>
      <c r="O704" s="52" t="s">
        <v>86</v>
      </c>
      <c r="P704" s="52">
        <v>271.04</v>
      </c>
      <c r="Q704" s="52">
        <v>73</v>
      </c>
      <c r="R704" s="52">
        <v>92.04</v>
      </c>
      <c r="S704" s="52">
        <v>96</v>
      </c>
      <c r="T704" s="52"/>
      <c r="U704" s="52"/>
    </row>
    <row r="705" spans="1:21" ht="13.5">
      <c r="A705" s="52"/>
      <c r="B705" s="52">
        <v>701</v>
      </c>
      <c r="C705" s="52"/>
      <c r="D705" s="52"/>
      <c r="E705" s="52">
        <v>304772</v>
      </c>
      <c r="F705" s="52" t="s">
        <v>87</v>
      </c>
      <c r="G705" s="52" t="s">
        <v>797</v>
      </c>
      <c r="H705" s="55" t="s">
        <v>1024</v>
      </c>
      <c r="I705" s="52"/>
      <c r="J705" s="52"/>
      <c r="K705" s="52"/>
      <c r="L705" s="52"/>
      <c r="M705" s="52"/>
      <c r="N705" s="52" t="s">
        <v>86</v>
      </c>
      <c r="O705" s="52">
        <v>635.79</v>
      </c>
      <c r="P705" s="52">
        <v>152.99</v>
      </c>
      <c r="Q705" s="52">
        <v>108.09</v>
      </c>
      <c r="R705" s="52">
        <v>103.4</v>
      </c>
      <c r="S705" s="52">
        <v>96</v>
      </c>
      <c r="T705" s="52"/>
      <c r="U705" s="52"/>
    </row>
    <row r="706" spans="1:21" ht="13.5">
      <c r="A706" s="52"/>
      <c r="B706" s="52">
        <v>702</v>
      </c>
      <c r="C706" s="52"/>
      <c r="D706" s="52"/>
      <c r="E706" s="52">
        <v>304866</v>
      </c>
      <c r="F706" s="52" t="s">
        <v>87</v>
      </c>
      <c r="G706" s="52" t="s">
        <v>798</v>
      </c>
      <c r="H706" s="55" t="s">
        <v>1024</v>
      </c>
      <c r="I706" s="52"/>
      <c r="J706" s="52"/>
      <c r="K706" s="52"/>
      <c r="L706" s="52"/>
      <c r="M706" s="52"/>
      <c r="N706" s="52" t="s">
        <v>86</v>
      </c>
      <c r="O706" s="52">
        <v>196.43</v>
      </c>
      <c r="P706" s="52">
        <v>122.31</v>
      </c>
      <c r="Q706" s="52">
        <v>68.45</v>
      </c>
      <c r="R706" s="52">
        <v>71.95</v>
      </c>
      <c r="S706" s="52">
        <v>96</v>
      </c>
      <c r="T706" s="52"/>
      <c r="U706" s="52"/>
    </row>
    <row r="707" spans="1:21" ht="13.5">
      <c r="A707" s="52"/>
      <c r="B707" s="52">
        <v>703</v>
      </c>
      <c r="C707" s="52"/>
      <c r="D707" s="52"/>
      <c r="E707" s="52">
        <v>304805</v>
      </c>
      <c r="F707" s="52" t="s">
        <v>87</v>
      </c>
      <c r="G707" s="52" t="s">
        <v>799</v>
      </c>
      <c r="H707" s="55" t="s">
        <v>1024</v>
      </c>
      <c r="I707" s="52"/>
      <c r="J707" s="52"/>
      <c r="K707" s="52"/>
      <c r="L707" s="52"/>
      <c r="M707" s="52"/>
      <c r="N707" s="52" t="s">
        <v>86</v>
      </c>
      <c r="O707" s="52" t="s">
        <v>86</v>
      </c>
      <c r="P707" s="52">
        <v>211.63</v>
      </c>
      <c r="Q707" s="52">
        <v>92.5</v>
      </c>
      <c r="R707" s="52">
        <v>114.41</v>
      </c>
      <c r="S707" s="52">
        <v>96</v>
      </c>
      <c r="T707" s="52"/>
      <c r="U707" s="52"/>
    </row>
    <row r="708" spans="1:21" ht="13.5">
      <c r="A708" s="52"/>
      <c r="B708" s="52">
        <v>704</v>
      </c>
      <c r="C708" s="52"/>
      <c r="D708" s="52"/>
      <c r="E708" s="52">
        <v>304976</v>
      </c>
      <c r="F708" s="52" t="s">
        <v>87</v>
      </c>
      <c r="G708" s="52" t="s">
        <v>800</v>
      </c>
      <c r="H708" s="55" t="s">
        <v>1024</v>
      </c>
      <c r="I708" s="52"/>
      <c r="J708" s="52"/>
      <c r="K708" s="52"/>
      <c r="L708" s="52"/>
      <c r="M708" s="52"/>
      <c r="N708" s="52" t="s">
        <v>86</v>
      </c>
      <c r="O708" s="52">
        <v>275.64</v>
      </c>
      <c r="P708" s="52">
        <v>121.88</v>
      </c>
      <c r="Q708" s="52">
        <v>67.06</v>
      </c>
      <c r="R708" s="52">
        <v>71.06</v>
      </c>
      <c r="S708" s="52">
        <v>96</v>
      </c>
      <c r="T708" s="52"/>
      <c r="U708" s="52"/>
    </row>
    <row r="709" spans="1:21" ht="13.5">
      <c r="A709" s="52"/>
      <c r="B709" s="52">
        <v>705</v>
      </c>
      <c r="C709" s="52"/>
      <c r="D709" s="52"/>
      <c r="E709" s="52">
        <v>304856</v>
      </c>
      <c r="F709" s="52" t="s">
        <v>87</v>
      </c>
      <c r="G709" s="52" t="s">
        <v>801</v>
      </c>
      <c r="H709" s="55" t="s">
        <v>1024</v>
      </c>
      <c r="I709" s="52"/>
      <c r="J709" s="52"/>
      <c r="K709" s="52"/>
      <c r="L709" s="52"/>
      <c r="M709" s="52"/>
      <c r="N709" s="52" t="s">
        <v>86</v>
      </c>
      <c r="O709" s="52">
        <v>261.45</v>
      </c>
      <c r="P709" s="52">
        <v>147.16</v>
      </c>
      <c r="Q709" s="52">
        <v>83.49</v>
      </c>
      <c r="R709" s="52">
        <v>66.34</v>
      </c>
      <c r="S709" s="52">
        <v>96</v>
      </c>
      <c r="T709" s="52"/>
      <c r="U709" s="52"/>
    </row>
    <row r="710" spans="1:21" ht="13.5">
      <c r="A710" s="52"/>
      <c r="B710" s="52">
        <v>706</v>
      </c>
      <c r="C710" s="52"/>
      <c r="D710" s="52"/>
      <c r="E710" s="52">
        <v>6300133</v>
      </c>
      <c r="F710" s="52" t="s">
        <v>87</v>
      </c>
      <c r="G710" s="52" t="s">
        <v>802</v>
      </c>
      <c r="H710" s="55" t="s">
        <v>1024</v>
      </c>
      <c r="I710" s="52"/>
      <c r="J710" s="52"/>
      <c r="K710" s="52"/>
      <c r="L710" s="52"/>
      <c r="M710" s="52"/>
      <c r="N710" s="52" t="s">
        <v>86</v>
      </c>
      <c r="O710" s="52" t="s">
        <v>86</v>
      </c>
      <c r="P710" s="52">
        <v>296.21</v>
      </c>
      <c r="Q710" s="52">
        <v>228.41</v>
      </c>
      <c r="R710" s="52">
        <v>202.92</v>
      </c>
      <c r="S710" s="52">
        <v>96</v>
      </c>
      <c r="T710" s="52"/>
      <c r="U710" s="52"/>
    </row>
    <row r="711" spans="1:21" ht="13.5">
      <c r="A711" s="52"/>
      <c r="B711" s="52">
        <v>707</v>
      </c>
      <c r="C711" s="52"/>
      <c r="D711" s="52"/>
      <c r="E711" s="52">
        <v>304845</v>
      </c>
      <c r="F711" s="52" t="s">
        <v>87</v>
      </c>
      <c r="G711" s="52" t="s">
        <v>803</v>
      </c>
      <c r="H711" s="55" t="s">
        <v>1024</v>
      </c>
      <c r="I711" s="52"/>
      <c r="J711" s="52"/>
      <c r="K711" s="52"/>
      <c r="L711" s="52"/>
      <c r="M711" s="52"/>
      <c r="N711" s="52" t="s">
        <v>86</v>
      </c>
      <c r="O711" s="52">
        <v>251.77</v>
      </c>
      <c r="P711" s="52">
        <v>125.14</v>
      </c>
      <c r="Q711" s="52">
        <v>101.17</v>
      </c>
      <c r="R711" s="52">
        <v>72.2</v>
      </c>
      <c r="S711" s="52">
        <v>96</v>
      </c>
      <c r="T711" s="52"/>
      <c r="U711" s="52"/>
    </row>
    <row r="712" spans="1:21" ht="13.5">
      <c r="A712" s="52"/>
      <c r="B712" s="52">
        <v>708</v>
      </c>
      <c r="C712" s="52"/>
      <c r="D712" s="52"/>
      <c r="E712" s="52">
        <v>304939</v>
      </c>
      <c r="F712" s="52" t="s">
        <v>87</v>
      </c>
      <c r="G712" s="52" t="s">
        <v>804</v>
      </c>
      <c r="H712" s="55" t="s">
        <v>1024</v>
      </c>
      <c r="I712" s="52"/>
      <c r="J712" s="52"/>
      <c r="K712" s="52"/>
      <c r="L712" s="52"/>
      <c r="M712" s="52"/>
      <c r="N712" s="52" t="s">
        <v>86</v>
      </c>
      <c r="O712" s="52" t="s">
        <v>86</v>
      </c>
      <c r="P712" s="52">
        <v>454.83</v>
      </c>
      <c r="Q712" s="52">
        <v>147.34</v>
      </c>
      <c r="R712" s="52">
        <v>111.56</v>
      </c>
      <c r="S712" s="52">
        <v>96</v>
      </c>
      <c r="T712" s="52"/>
      <c r="U712" s="52"/>
    </row>
    <row r="713" spans="1:21" ht="13.5">
      <c r="A713" s="52"/>
      <c r="B713" s="52">
        <v>709</v>
      </c>
      <c r="C713" s="52"/>
      <c r="D713" s="52"/>
      <c r="E713" s="52">
        <v>304986</v>
      </c>
      <c r="F713" s="52" t="s">
        <v>87</v>
      </c>
      <c r="G713" s="52" t="s">
        <v>805</v>
      </c>
      <c r="H713" s="55" t="s">
        <v>1024</v>
      </c>
      <c r="I713" s="52"/>
      <c r="J713" s="52"/>
      <c r="K713" s="52"/>
      <c r="L713" s="52"/>
      <c r="M713" s="52"/>
      <c r="N713" s="52" t="s">
        <v>86</v>
      </c>
      <c r="O713" s="52">
        <v>176.93</v>
      </c>
      <c r="P713" s="52">
        <v>106.42</v>
      </c>
      <c r="Q713" s="52">
        <v>61.24</v>
      </c>
      <c r="R713" s="52">
        <v>52.32</v>
      </c>
      <c r="S713" s="52">
        <v>96</v>
      </c>
      <c r="T713" s="52"/>
      <c r="U713" s="52"/>
    </row>
    <row r="714" spans="1:21" ht="13.5">
      <c r="A714" s="52"/>
      <c r="B714" s="52">
        <v>710</v>
      </c>
      <c r="C714" s="52"/>
      <c r="D714" s="52"/>
      <c r="E714" s="52">
        <v>304945</v>
      </c>
      <c r="F714" s="52" t="s">
        <v>87</v>
      </c>
      <c r="G714" s="52" t="s">
        <v>806</v>
      </c>
      <c r="H714" s="55" t="s">
        <v>1024</v>
      </c>
      <c r="I714" s="52"/>
      <c r="J714" s="52"/>
      <c r="K714" s="52"/>
      <c r="L714" s="52"/>
      <c r="M714" s="52"/>
      <c r="N714" s="52" t="s">
        <v>86</v>
      </c>
      <c r="O714" s="52" t="s">
        <v>86</v>
      </c>
      <c r="P714" s="52" t="s">
        <v>86</v>
      </c>
      <c r="Q714" s="52" t="s">
        <v>86</v>
      </c>
      <c r="R714" s="52" t="s">
        <v>86</v>
      </c>
      <c r="S714" s="52">
        <v>96</v>
      </c>
      <c r="T714" s="52"/>
      <c r="U714" s="52"/>
    </row>
    <row r="715" spans="1:21" ht="13.5">
      <c r="A715" s="52"/>
      <c r="B715" s="52">
        <v>711</v>
      </c>
      <c r="C715" s="52"/>
      <c r="D715" s="52"/>
      <c r="E715" s="52">
        <v>304898</v>
      </c>
      <c r="F715" s="52" t="s">
        <v>87</v>
      </c>
      <c r="G715" s="52" t="s">
        <v>807</v>
      </c>
      <c r="H715" s="55" t="s">
        <v>1024</v>
      </c>
      <c r="I715" s="52"/>
      <c r="J715" s="52"/>
      <c r="K715" s="52"/>
      <c r="L715" s="52"/>
      <c r="M715" s="52"/>
      <c r="N715" s="52" t="s">
        <v>86</v>
      </c>
      <c r="O715" s="52" t="s">
        <v>86</v>
      </c>
      <c r="P715" s="52" t="s">
        <v>86</v>
      </c>
      <c r="Q715" s="52" t="s">
        <v>86</v>
      </c>
      <c r="R715" s="52" t="s">
        <v>86</v>
      </c>
      <c r="S715" s="52">
        <v>96</v>
      </c>
      <c r="T715" s="52"/>
      <c r="U715" s="52"/>
    </row>
    <row r="716" spans="1:21" ht="13.5">
      <c r="A716" s="52"/>
      <c r="B716" s="52">
        <v>712</v>
      </c>
      <c r="C716" s="52"/>
      <c r="D716" s="52"/>
      <c r="E716" s="52">
        <v>304959</v>
      </c>
      <c r="F716" s="52" t="s">
        <v>87</v>
      </c>
      <c r="G716" s="52" t="s">
        <v>808</v>
      </c>
      <c r="H716" s="55" t="s">
        <v>1024</v>
      </c>
      <c r="I716" s="52"/>
      <c r="J716" s="52"/>
      <c r="K716" s="52"/>
      <c r="L716" s="52"/>
      <c r="M716" s="52"/>
      <c r="N716" s="52" t="s">
        <v>86</v>
      </c>
      <c r="O716" s="52" t="s">
        <v>86</v>
      </c>
      <c r="P716" s="52" t="s">
        <v>86</v>
      </c>
      <c r="Q716" s="52" t="s">
        <v>86</v>
      </c>
      <c r="R716" s="52">
        <v>127.76</v>
      </c>
      <c r="S716" s="52">
        <v>96</v>
      </c>
      <c r="T716" s="52"/>
      <c r="U716" s="52"/>
    </row>
    <row r="717" spans="1:21" ht="13.5">
      <c r="A717" s="52"/>
      <c r="B717" s="52">
        <v>713</v>
      </c>
      <c r="C717" s="52"/>
      <c r="D717" s="52"/>
      <c r="E717" s="52">
        <v>6300028</v>
      </c>
      <c r="F717" s="52" t="s">
        <v>87</v>
      </c>
      <c r="G717" s="52" t="s">
        <v>809</v>
      </c>
      <c r="H717" s="55" t="s">
        <v>1024</v>
      </c>
      <c r="I717" s="52"/>
      <c r="J717" s="52"/>
      <c r="K717" s="52"/>
      <c r="L717" s="52"/>
      <c r="M717" s="52"/>
      <c r="N717" s="52" t="s">
        <v>86</v>
      </c>
      <c r="O717" s="52" t="s">
        <v>86</v>
      </c>
      <c r="P717" s="52" t="s">
        <v>86</v>
      </c>
      <c r="Q717" s="52">
        <v>112.56</v>
      </c>
      <c r="R717" s="52">
        <v>135.46</v>
      </c>
      <c r="S717" s="52">
        <v>96</v>
      </c>
      <c r="T717" s="52"/>
      <c r="U717" s="52"/>
    </row>
    <row r="718" spans="1:21" ht="13.5">
      <c r="A718" s="52"/>
      <c r="B718" s="52">
        <v>714</v>
      </c>
      <c r="C718" s="52"/>
      <c r="D718" s="52"/>
      <c r="E718" s="52">
        <v>304769</v>
      </c>
      <c r="F718" s="52" t="s">
        <v>87</v>
      </c>
      <c r="G718" s="52" t="s">
        <v>810</v>
      </c>
      <c r="H718" s="55" t="s">
        <v>1024</v>
      </c>
      <c r="I718" s="52"/>
      <c r="J718" s="52"/>
      <c r="K718" s="52"/>
      <c r="L718" s="52"/>
      <c r="M718" s="52"/>
      <c r="N718" s="52" t="s">
        <v>86</v>
      </c>
      <c r="O718" s="52">
        <v>529.65</v>
      </c>
      <c r="P718" s="52">
        <v>169.7</v>
      </c>
      <c r="Q718" s="52">
        <v>90.13</v>
      </c>
      <c r="R718" s="52">
        <v>72.37</v>
      </c>
      <c r="S718" s="52">
        <v>96</v>
      </c>
      <c r="T718" s="52"/>
      <c r="U718" s="52"/>
    </row>
    <row r="719" spans="1:21" ht="13.5">
      <c r="A719" s="52"/>
      <c r="B719" s="52">
        <v>715</v>
      </c>
      <c r="C719" s="52"/>
      <c r="D719" s="52"/>
      <c r="E719" s="52">
        <v>304816</v>
      </c>
      <c r="F719" s="52" t="s">
        <v>87</v>
      </c>
      <c r="G719" s="52" t="s">
        <v>811</v>
      </c>
      <c r="H719" s="55" t="s">
        <v>1024</v>
      </c>
      <c r="I719" s="52"/>
      <c r="J719" s="52"/>
      <c r="K719" s="52"/>
      <c r="L719" s="52"/>
      <c r="M719" s="52"/>
      <c r="N719" s="52" t="s">
        <v>86</v>
      </c>
      <c r="O719" s="52">
        <v>607.76</v>
      </c>
      <c r="P719" s="52">
        <v>149.81</v>
      </c>
      <c r="Q719" s="52">
        <v>99.44</v>
      </c>
      <c r="R719" s="52">
        <v>105.33</v>
      </c>
      <c r="S719" s="52">
        <v>96</v>
      </c>
      <c r="T719" s="52"/>
      <c r="U719" s="52"/>
    </row>
    <row r="720" spans="1:21" ht="13.5">
      <c r="A720" s="52"/>
      <c r="B720" s="52">
        <v>716</v>
      </c>
      <c r="C720" s="52"/>
      <c r="D720" s="52"/>
      <c r="E720" s="52">
        <v>304806</v>
      </c>
      <c r="F720" s="52" t="s">
        <v>87</v>
      </c>
      <c r="G720" s="52" t="s">
        <v>812</v>
      </c>
      <c r="H720" s="55" t="s">
        <v>1024</v>
      </c>
      <c r="I720" s="52"/>
      <c r="J720" s="52"/>
      <c r="K720" s="52"/>
      <c r="L720" s="52"/>
      <c r="M720" s="52"/>
      <c r="N720" s="52" t="s">
        <v>86</v>
      </c>
      <c r="O720" s="52" t="s">
        <v>86</v>
      </c>
      <c r="P720" s="52" t="s">
        <v>86</v>
      </c>
      <c r="Q720" s="52">
        <v>118.78</v>
      </c>
      <c r="R720" s="52">
        <v>117.16</v>
      </c>
      <c r="S720" s="52">
        <v>96</v>
      </c>
      <c r="T720" s="52"/>
      <c r="U720" s="52"/>
    </row>
    <row r="721" spans="1:21" ht="13.5">
      <c r="A721" s="52"/>
      <c r="B721" s="52">
        <v>717</v>
      </c>
      <c r="C721" s="52"/>
      <c r="D721" s="52"/>
      <c r="E721" s="52">
        <v>304809</v>
      </c>
      <c r="F721" s="52" t="s">
        <v>87</v>
      </c>
      <c r="G721" s="52" t="s">
        <v>813</v>
      </c>
      <c r="H721" s="55" t="s">
        <v>1024</v>
      </c>
      <c r="I721" s="52"/>
      <c r="J721" s="52"/>
      <c r="K721" s="52"/>
      <c r="L721" s="52"/>
      <c r="M721" s="52"/>
      <c r="N721" s="52" t="s">
        <v>86</v>
      </c>
      <c r="O721" s="52">
        <v>472.48</v>
      </c>
      <c r="P721" s="52">
        <v>136.43</v>
      </c>
      <c r="Q721" s="52">
        <v>70.47</v>
      </c>
      <c r="R721" s="52">
        <v>80.01</v>
      </c>
      <c r="S721" s="52">
        <v>96</v>
      </c>
      <c r="T721" s="52"/>
      <c r="U721" s="52"/>
    </row>
    <row r="722" spans="1:21" ht="13.5">
      <c r="A722" s="52"/>
      <c r="B722" s="52">
        <v>718</v>
      </c>
      <c r="C722" s="52"/>
      <c r="D722" s="52"/>
      <c r="E722" s="52">
        <v>304808</v>
      </c>
      <c r="F722" s="52" t="s">
        <v>87</v>
      </c>
      <c r="G722" s="52" t="s">
        <v>540</v>
      </c>
      <c r="H722" s="55" t="s">
        <v>1024</v>
      </c>
      <c r="I722" s="52"/>
      <c r="J722" s="52"/>
      <c r="K722" s="52"/>
      <c r="L722" s="52"/>
      <c r="M722" s="52"/>
      <c r="N722" s="52" t="s">
        <v>86</v>
      </c>
      <c r="O722" s="52">
        <v>292.66</v>
      </c>
      <c r="P722" s="52">
        <v>164.35</v>
      </c>
      <c r="Q722" s="52">
        <v>75.32</v>
      </c>
      <c r="R722" s="52">
        <v>89.48</v>
      </c>
      <c r="S722" s="52">
        <v>96</v>
      </c>
      <c r="T722" s="52"/>
      <c r="U722" s="52"/>
    </row>
    <row r="723" spans="1:21" ht="13.5">
      <c r="A723" s="52"/>
      <c r="B723" s="52">
        <v>719</v>
      </c>
      <c r="C723" s="52"/>
      <c r="D723" s="52"/>
      <c r="E723" s="52">
        <v>6300130</v>
      </c>
      <c r="F723" s="52" t="s">
        <v>87</v>
      </c>
      <c r="G723" s="52" t="s">
        <v>814</v>
      </c>
      <c r="H723" s="55" t="s">
        <v>1024</v>
      </c>
      <c r="I723" s="52"/>
      <c r="J723" s="52"/>
      <c r="K723" s="52"/>
      <c r="L723" s="52"/>
      <c r="M723" s="52"/>
      <c r="N723" s="52" t="s">
        <v>86</v>
      </c>
      <c r="O723" s="52" t="s">
        <v>86</v>
      </c>
      <c r="P723" s="52" t="s">
        <v>86</v>
      </c>
      <c r="Q723" s="52" t="s">
        <v>86</v>
      </c>
      <c r="R723" s="52">
        <v>167.65</v>
      </c>
      <c r="S723" s="52">
        <v>96</v>
      </c>
      <c r="T723" s="52"/>
      <c r="U723" s="52"/>
    </row>
    <row r="724" spans="1:21" ht="13.5">
      <c r="A724" s="52"/>
      <c r="B724" s="52">
        <v>720</v>
      </c>
      <c r="C724" s="52"/>
      <c r="D724" s="52"/>
      <c r="E724" s="52">
        <v>304793</v>
      </c>
      <c r="F724" s="52" t="s">
        <v>87</v>
      </c>
      <c r="G724" s="52" t="s">
        <v>815</v>
      </c>
      <c r="H724" s="55" t="s">
        <v>1024</v>
      </c>
      <c r="I724" s="52"/>
      <c r="J724" s="52"/>
      <c r="K724" s="52"/>
      <c r="L724" s="52"/>
      <c r="M724" s="52"/>
      <c r="N724" s="52" t="s">
        <v>86</v>
      </c>
      <c r="O724" s="52" t="s">
        <v>86</v>
      </c>
      <c r="P724" s="52">
        <v>458.55</v>
      </c>
      <c r="Q724" s="52">
        <v>213.72</v>
      </c>
      <c r="R724" s="52">
        <v>195.11</v>
      </c>
      <c r="S724" s="52">
        <v>96</v>
      </c>
      <c r="T724" s="52"/>
      <c r="U724" s="52"/>
    </row>
    <row r="725" spans="1:21" ht="13.5">
      <c r="A725" s="52"/>
      <c r="B725" s="52">
        <v>721</v>
      </c>
      <c r="C725" s="52"/>
      <c r="D725" s="52"/>
      <c r="E725" s="52">
        <v>6300149</v>
      </c>
      <c r="F725" s="52" t="s">
        <v>87</v>
      </c>
      <c r="G725" s="52" t="s">
        <v>816</v>
      </c>
      <c r="H725" s="55" t="s">
        <v>1024</v>
      </c>
      <c r="I725" s="52"/>
      <c r="J725" s="52"/>
      <c r="K725" s="52"/>
      <c r="L725" s="52"/>
      <c r="M725" s="52"/>
      <c r="N725" s="52" t="s">
        <v>86</v>
      </c>
      <c r="O725" s="52" t="s">
        <v>86</v>
      </c>
      <c r="P725" s="52" t="s">
        <v>86</v>
      </c>
      <c r="Q725" s="52" t="s">
        <v>86</v>
      </c>
      <c r="R725" s="52">
        <v>107.44</v>
      </c>
      <c r="S725" s="52">
        <v>96</v>
      </c>
      <c r="T725" s="52"/>
      <c r="U725" s="52"/>
    </row>
    <row r="726" spans="1:21" ht="13.5">
      <c r="A726" s="52"/>
      <c r="B726" s="52">
        <v>722</v>
      </c>
      <c r="C726" s="52"/>
      <c r="D726" s="52"/>
      <c r="E726" s="52">
        <v>6300229</v>
      </c>
      <c r="F726" s="52" t="s">
        <v>87</v>
      </c>
      <c r="G726" s="52" t="s">
        <v>817</v>
      </c>
      <c r="H726" s="55" t="s">
        <v>1024</v>
      </c>
      <c r="I726" s="52"/>
      <c r="J726" s="52"/>
      <c r="K726" s="52"/>
      <c r="L726" s="52"/>
      <c r="M726" s="52"/>
      <c r="N726" s="52" t="s">
        <v>86</v>
      </c>
      <c r="O726" s="52" t="s">
        <v>86</v>
      </c>
      <c r="P726" s="52" t="s">
        <v>86</v>
      </c>
      <c r="Q726" s="52" t="s">
        <v>86</v>
      </c>
      <c r="R726" s="52" t="s">
        <v>86</v>
      </c>
      <c r="S726" s="52">
        <v>96</v>
      </c>
      <c r="T726" s="52"/>
      <c r="U726" s="52"/>
    </row>
    <row r="727" spans="1:21" ht="13.5">
      <c r="A727" s="52"/>
      <c r="B727" s="52">
        <v>723</v>
      </c>
      <c r="C727" s="52"/>
      <c r="D727" s="52"/>
      <c r="E727" s="52">
        <v>304803</v>
      </c>
      <c r="F727" s="52" t="s">
        <v>87</v>
      </c>
      <c r="G727" s="52" t="s">
        <v>818</v>
      </c>
      <c r="H727" s="55" t="s">
        <v>1024</v>
      </c>
      <c r="I727" s="52"/>
      <c r="J727" s="52"/>
      <c r="K727" s="52"/>
      <c r="L727" s="52"/>
      <c r="M727" s="52"/>
      <c r="N727" s="52" t="s">
        <v>86</v>
      </c>
      <c r="O727" s="52" t="s">
        <v>86</v>
      </c>
      <c r="P727" s="52">
        <v>169.42</v>
      </c>
      <c r="Q727" s="52">
        <v>62.64</v>
      </c>
      <c r="R727" s="52">
        <v>52.82</v>
      </c>
      <c r="S727" s="52">
        <v>96</v>
      </c>
      <c r="T727" s="52"/>
      <c r="U727" s="52"/>
    </row>
    <row r="728" spans="1:21" ht="13.5">
      <c r="A728" s="52"/>
      <c r="B728" s="52">
        <v>724</v>
      </c>
      <c r="C728" s="52"/>
      <c r="D728" s="52"/>
      <c r="E728" s="52">
        <v>6300071</v>
      </c>
      <c r="F728" s="52" t="s">
        <v>87</v>
      </c>
      <c r="G728" s="52" t="s">
        <v>819</v>
      </c>
      <c r="H728" s="55" t="s">
        <v>1024</v>
      </c>
      <c r="I728" s="52"/>
      <c r="J728" s="52"/>
      <c r="K728" s="52"/>
      <c r="L728" s="52"/>
      <c r="M728" s="52"/>
      <c r="N728" s="52" t="s">
        <v>86</v>
      </c>
      <c r="O728" s="52" t="s">
        <v>86</v>
      </c>
      <c r="P728" s="52" t="s">
        <v>86</v>
      </c>
      <c r="Q728" s="52" t="s">
        <v>86</v>
      </c>
      <c r="R728" s="52" t="s">
        <v>86</v>
      </c>
      <c r="S728" s="52">
        <v>96</v>
      </c>
      <c r="T728" s="52"/>
      <c r="U728" s="52"/>
    </row>
    <row r="729" spans="1:21" ht="13.5">
      <c r="A729" s="52"/>
      <c r="B729" s="52">
        <v>725</v>
      </c>
      <c r="C729" s="52"/>
      <c r="D729" s="52"/>
      <c r="E729" s="52">
        <v>6300127</v>
      </c>
      <c r="F729" s="52" t="s">
        <v>87</v>
      </c>
      <c r="G729" s="52" t="s">
        <v>820</v>
      </c>
      <c r="H729" s="55" t="s">
        <v>1024</v>
      </c>
      <c r="I729" s="52"/>
      <c r="J729" s="52"/>
      <c r="K729" s="52"/>
      <c r="L729" s="52"/>
      <c r="M729" s="52"/>
      <c r="N729" s="52" t="s">
        <v>86</v>
      </c>
      <c r="O729" s="52" t="s">
        <v>86</v>
      </c>
      <c r="P729" s="52" t="s">
        <v>86</v>
      </c>
      <c r="Q729" s="52" t="s">
        <v>86</v>
      </c>
      <c r="R729" s="52" t="s">
        <v>86</v>
      </c>
      <c r="S729" s="52">
        <v>96</v>
      </c>
      <c r="T729" s="52"/>
      <c r="U729" s="52"/>
    </row>
    <row r="730" spans="1:21" ht="13.5">
      <c r="A730" s="52"/>
      <c r="B730" s="52">
        <v>726</v>
      </c>
      <c r="C730" s="52"/>
      <c r="D730" s="52"/>
      <c r="E730" s="52">
        <v>304968</v>
      </c>
      <c r="F730" s="52" t="s">
        <v>87</v>
      </c>
      <c r="G730" s="52" t="s">
        <v>821</v>
      </c>
      <c r="H730" s="55" t="s">
        <v>1024</v>
      </c>
      <c r="I730" s="52"/>
      <c r="J730" s="52"/>
      <c r="K730" s="52"/>
      <c r="L730" s="52"/>
      <c r="M730" s="52"/>
      <c r="N730" s="52" t="s">
        <v>86</v>
      </c>
      <c r="O730" s="52">
        <v>338.73</v>
      </c>
      <c r="P730" s="52">
        <v>189.54</v>
      </c>
      <c r="Q730" s="52">
        <v>93.71</v>
      </c>
      <c r="R730" s="52">
        <v>77.75</v>
      </c>
      <c r="S730" s="52">
        <v>96</v>
      </c>
      <c r="T730" s="52"/>
      <c r="U730" s="52"/>
    </row>
    <row r="731" spans="1:21" ht="13.5">
      <c r="A731" s="52"/>
      <c r="B731" s="52">
        <v>727</v>
      </c>
      <c r="C731" s="52"/>
      <c r="D731" s="52"/>
      <c r="E731" s="52">
        <v>6300143</v>
      </c>
      <c r="F731" s="52" t="s">
        <v>87</v>
      </c>
      <c r="G731" s="52" t="s">
        <v>822</v>
      </c>
      <c r="H731" s="55" t="s">
        <v>1024</v>
      </c>
      <c r="I731" s="52"/>
      <c r="J731" s="52"/>
      <c r="K731" s="52"/>
      <c r="L731" s="52"/>
      <c r="M731" s="52"/>
      <c r="N731" s="52" t="s">
        <v>86</v>
      </c>
      <c r="O731" s="52" t="s">
        <v>86</v>
      </c>
      <c r="P731" s="52" t="s">
        <v>86</v>
      </c>
      <c r="Q731" s="52" t="s">
        <v>86</v>
      </c>
      <c r="R731" s="52" t="s">
        <v>86</v>
      </c>
      <c r="S731" s="52">
        <v>96</v>
      </c>
      <c r="T731" s="52"/>
      <c r="U731" s="52"/>
    </row>
    <row r="732" spans="1:21" ht="13.5">
      <c r="A732" s="52"/>
      <c r="B732" s="52">
        <v>728</v>
      </c>
      <c r="C732" s="52"/>
      <c r="D732" s="52"/>
      <c r="E732" s="52">
        <v>304804</v>
      </c>
      <c r="F732" s="52" t="s">
        <v>87</v>
      </c>
      <c r="G732" s="52" t="s">
        <v>823</v>
      </c>
      <c r="H732" s="55" t="s">
        <v>1024</v>
      </c>
      <c r="I732" s="52"/>
      <c r="J732" s="52"/>
      <c r="K732" s="52"/>
      <c r="L732" s="52"/>
      <c r="M732" s="52"/>
      <c r="N732" s="52" t="s">
        <v>86</v>
      </c>
      <c r="O732" s="52">
        <v>189.61</v>
      </c>
      <c r="P732" s="52">
        <v>121.46</v>
      </c>
      <c r="Q732" s="52">
        <v>72.54</v>
      </c>
      <c r="R732" s="52">
        <v>58.13</v>
      </c>
      <c r="S732" s="52">
        <v>96</v>
      </c>
      <c r="T732" s="52"/>
      <c r="U732" s="52"/>
    </row>
    <row r="733" spans="1:21" ht="13.5">
      <c r="A733" s="52"/>
      <c r="B733" s="52">
        <v>729</v>
      </c>
      <c r="C733" s="52"/>
      <c r="D733" s="52"/>
      <c r="E733" s="52">
        <v>6300053</v>
      </c>
      <c r="F733" s="52" t="s">
        <v>87</v>
      </c>
      <c r="G733" s="52" t="s">
        <v>824</v>
      </c>
      <c r="H733" s="55" t="s">
        <v>1024</v>
      </c>
      <c r="I733" s="52"/>
      <c r="J733" s="52"/>
      <c r="K733" s="52"/>
      <c r="L733" s="52"/>
      <c r="M733" s="52"/>
      <c r="N733" s="52" t="s">
        <v>86</v>
      </c>
      <c r="O733" s="52" t="s">
        <v>86</v>
      </c>
      <c r="P733" s="52" t="s">
        <v>86</v>
      </c>
      <c r="Q733" s="52" t="s">
        <v>86</v>
      </c>
      <c r="R733" s="52" t="s">
        <v>86</v>
      </c>
      <c r="S733" s="52">
        <v>96</v>
      </c>
      <c r="T733" s="52"/>
      <c r="U733" s="52"/>
    </row>
    <row r="734" spans="1:21" ht="13.5">
      <c r="A734" s="52"/>
      <c r="B734" s="52">
        <v>730</v>
      </c>
      <c r="C734" s="52"/>
      <c r="D734" s="52"/>
      <c r="E734" s="52">
        <v>304940</v>
      </c>
      <c r="F734" s="52" t="s">
        <v>87</v>
      </c>
      <c r="G734" s="52" t="s">
        <v>825</v>
      </c>
      <c r="H734" s="55" t="s">
        <v>1024</v>
      </c>
      <c r="I734" s="52"/>
      <c r="J734" s="52"/>
      <c r="K734" s="52"/>
      <c r="L734" s="52"/>
      <c r="M734" s="52"/>
      <c r="N734" s="52" t="s">
        <v>86</v>
      </c>
      <c r="O734" s="52" t="s">
        <v>86</v>
      </c>
      <c r="P734" s="52" t="s">
        <v>86</v>
      </c>
      <c r="Q734" s="52">
        <v>150.02</v>
      </c>
      <c r="R734" s="52">
        <v>115.16</v>
      </c>
      <c r="S734" s="52">
        <v>96</v>
      </c>
      <c r="T734" s="52"/>
      <c r="U734" s="52"/>
    </row>
    <row r="735" spans="1:21" ht="13.5">
      <c r="A735" s="52"/>
      <c r="B735" s="52">
        <v>731</v>
      </c>
      <c r="C735" s="52"/>
      <c r="D735" s="52"/>
      <c r="E735" s="52">
        <v>304869</v>
      </c>
      <c r="F735" s="52" t="s">
        <v>87</v>
      </c>
      <c r="G735" s="52" t="s">
        <v>826</v>
      </c>
      <c r="H735" s="55" t="s">
        <v>1024</v>
      </c>
      <c r="I735" s="52"/>
      <c r="J735" s="52"/>
      <c r="K735" s="52"/>
      <c r="L735" s="52"/>
      <c r="M735" s="52"/>
      <c r="N735" s="52" t="s">
        <v>86</v>
      </c>
      <c r="O735" s="52" t="s">
        <v>86</v>
      </c>
      <c r="P735" s="52" t="s">
        <v>86</v>
      </c>
      <c r="Q735" s="52">
        <v>154.66</v>
      </c>
      <c r="R735" s="52">
        <v>60.32</v>
      </c>
      <c r="S735" s="52">
        <v>96</v>
      </c>
      <c r="T735" s="52"/>
      <c r="U735" s="52"/>
    </row>
    <row r="736" spans="1:21" ht="13.5">
      <c r="A736" s="52"/>
      <c r="B736" s="52">
        <v>732</v>
      </c>
      <c r="C736" s="52"/>
      <c r="D736" s="52"/>
      <c r="E736" s="52">
        <v>304852</v>
      </c>
      <c r="F736" s="52" t="s">
        <v>87</v>
      </c>
      <c r="G736" s="52" t="s">
        <v>827</v>
      </c>
      <c r="H736" s="55" t="s">
        <v>1024</v>
      </c>
      <c r="I736" s="52"/>
      <c r="J736" s="52"/>
      <c r="K736" s="52"/>
      <c r="L736" s="52"/>
      <c r="M736" s="52"/>
      <c r="N736" s="52" t="s">
        <v>86</v>
      </c>
      <c r="O736" s="52">
        <v>235.42</v>
      </c>
      <c r="P736" s="52">
        <v>126.43</v>
      </c>
      <c r="Q736" s="52">
        <v>99.63</v>
      </c>
      <c r="R736" s="52">
        <v>79.33</v>
      </c>
      <c r="S736" s="52">
        <v>96</v>
      </c>
      <c r="T736" s="52"/>
      <c r="U736" s="52"/>
    </row>
    <row r="737" spans="1:21" ht="13.5">
      <c r="A737" s="52"/>
      <c r="B737" s="52">
        <v>733</v>
      </c>
      <c r="C737" s="52"/>
      <c r="D737" s="52"/>
      <c r="E737" s="52">
        <v>6300145</v>
      </c>
      <c r="F737" s="52" t="s">
        <v>87</v>
      </c>
      <c r="G737" s="52" t="s">
        <v>828</v>
      </c>
      <c r="H737" s="55" t="s">
        <v>1024</v>
      </c>
      <c r="I737" s="52"/>
      <c r="J737" s="52"/>
      <c r="K737" s="52"/>
      <c r="L737" s="52"/>
      <c r="M737" s="52"/>
      <c r="N737" s="52" t="s">
        <v>86</v>
      </c>
      <c r="O737" s="52" t="s">
        <v>86</v>
      </c>
      <c r="P737" s="52" t="s">
        <v>86</v>
      </c>
      <c r="Q737" s="52" t="s">
        <v>86</v>
      </c>
      <c r="R737" s="52" t="s">
        <v>86</v>
      </c>
      <c r="S737" s="52">
        <v>96</v>
      </c>
      <c r="T737" s="52"/>
      <c r="U737" s="52"/>
    </row>
    <row r="738" spans="1:21" ht="13.5">
      <c r="A738" s="52"/>
      <c r="B738" s="52">
        <v>734</v>
      </c>
      <c r="C738" s="52"/>
      <c r="D738" s="52"/>
      <c r="E738" s="52">
        <v>304978</v>
      </c>
      <c r="F738" s="52" t="s">
        <v>87</v>
      </c>
      <c r="G738" s="52" t="s">
        <v>829</v>
      </c>
      <c r="H738" s="55" t="s">
        <v>1024</v>
      </c>
      <c r="I738" s="52"/>
      <c r="J738" s="52"/>
      <c r="K738" s="52"/>
      <c r="L738" s="52"/>
      <c r="M738" s="52"/>
      <c r="N738" s="52" t="s">
        <v>86</v>
      </c>
      <c r="O738" s="52">
        <v>257.99</v>
      </c>
      <c r="P738" s="52">
        <v>137.84</v>
      </c>
      <c r="Q738" s="52">
        <v>95.63</v>
      </c>
      <c r="R738" s="52">
        <v>91.33</v>
      </c>
      <c r="S738" s="52">
        <v>96</v>
      </c>
      <c r="T738" s="52"/>
      <c r="U738" s="52"/>
    </row>
    <row r="739" spans="1:21" ht="13.5">
      <c r="A739" s="52"/>
      <c r="B739" s="52">
        <v>735</v>
      </c>
      <c r="C739" s="52"/>
      <c r="D739" s="52"/>
      <c r="E739" s="52">
        <v>6300147</v>
      </c>
      <c r="F739" s="52" t="s">
        <v>87</v>
      </c>
      <c r="G739" s="52" t="s">
        <v>830</v>
      </c>
      <c r="H739" s="55" t="s">
        <v>1024</v>
      </c>
      <c r="I739" s="52"/>
      <c r="J739" s="52"/>
      <c r="K739" s="52"/>
      <c r="L739" s="52"/>
      <c r="M739" s="52"/>
      <c r="N739" s="52" t="s">
        <v>86</v>
      </c>
      <c r="O739" s="52" t="s">
        <v>86</v>
      </c>
      <c r="P739" s="52" t="s">
        <v>86</v>
      </c>
      <c r="Q739" s="52" t="s">
        <v>86</v>
      </c>
      <c r="R739" s="52" t="s">
        <v>86</v>
      </c>
      <c r="S739" s="52">
        <v>96</v>
      </c>
      <c r="T739" s="52"/>
      <c r="U739" s="52"/>
    </row>
    <row r="740" spans="1:21" ht="13.5">
      <c r="A740" s="52"/>
      <c r="B740" s="52">
        <v>736</v>
      </c>
      <c r="C740" s="52"/>
      <c r="D740" s="52"/>
      <c r="E740" s="52">
        <v>304779</v>
      </c>
      <c r="F740" s="52" t="s">
        <v>87</v>
      </c>
      <c r="G740" s="52" t="s">
        <v>831</v>
      </c>
      <c r="H740" s="55" t="s">
        <v>1024</v>
      </c>
      <c r="I740" s="52"/>
      <c r="J740" s="52"/>
      <c r="K740" s="52"/>
      <c r="L740" s="52"/>
      <c r="M740" s="52"/>
      <c r="N740" s="52" t="s">
        <v>86</v>
      </c>
      <c r="O740" s="52">
        <v>631.7</v>
      </c>
      <c r="P740" s="52">
        <v>266.27</v>
      </c>
      <c r="Q740" s="52">
        <v>193.2</v>
      </c>
      <c r="R740" s="52">
        <v>130.42</v>
      </c>
      <c r="S740" s="52">
        <v>96</v>
      </c>
      <c r="T740" s="52"/>
      <c r="U740" s="52"/>
    </row>
    <row r="741" spans="1:21" ht="13.5">
      <c r="A741" s="52"/>
      <c r="B741" s="52">
        <v>737</v>
      </c>
      <c r="C741" s="52"/>
      <c r="D741" s="52"/>
      <c r="E741" s="52">
        <v>304784</v>
      </c>
      <c r="F741" s="52" t="s">
        <v>87</v>
      </c>
      <c r="G741" s="52" t="s">
        <v>832</v>
      </c>
      <c r="H741" s="55" t="s">
        <v>1024</v>
      </c>
      <c r="I741" s="52"/>
      <c r="J741" s="52"/>
      <c r="K741" s="52"/>
      <c r="L741" s="52"/>
      <c r="M741" s="52"/>
      <c r="N741" s="52" t="s">
        <v>86</v>
      </c>
      <c r="O741" s="52">
        <v>347.36</v>
      </c>
      <c r="P741" s="52">
        <v>126.43</v>
      </c>
      <c r="Q741" s="52">
        <v>53.84</v>
      </c>
      <c r="R741" s="52">
        <v>40.67</v>
      </c>
      <c r="S741" s="52">
        <v>96</v>
      </c>
      <c r="T741" s="52"/>
      <c r="U741" s="52"/>
    </row>
    <row r="742" spans="1:21" ht="13.5">
      <c r="A742" s="52"/>
      <c r="B742" s="52">
        <v>738</v>
      </c>
      <c r="C742" s="52"/>
      <c r="D742" s="52"/>
      <c r="E742" s="52">
        <v>6300062</v>
      </c>
      <c r="F742" s="52" t="s">
        <v>87</v>
      </c>
      <c r="G742" s="52" t="s">
        <v>833</v>
      </c>
      <c r="H742" s="55" t="s">
        <v>1024</v>
      </c>
      <c r="I742" s="52"/>
      <c r="J742" s="52"/>
      <c r="K742" s="52"/>
      <c r="L742" s="52"/>
      <c r="M742" s="52"/>
      <c r="N742" s="52" t="s">
        <v>86</v>
      </c>
      <c r="O742" s="52" t="s">
        <v>86</v>
      </c>
      <c r="P742" s="52" t="s">
        <v>86</v>
      </c>
      <c r="Q742" s="52" t="s">
        <v>86</v>
      </c>
      <c r="R742" s="52" t="s">
        <v>86</v>
      </c>
      <c r="S742" s="52">
        <v>96</v>
      </c>
      <c r="T742" s="52"/>
      <c r="U742" s="52"/>
    </row>
    <row r="743" spans="1:21" ht="13.5">
      <c r="A743" s="52"/>
      <c r="B743" s="52">
        <v>739</v>
      </c>
      <c r="C743" s="52"/>
      <c r="D743" s="52"/>
      <c r="E743" s="52">
        <v>6300054</v>
      </c>
      <c r="F743" s="52" t="s">
        <v>87</v>
      </c>
      <c r="G743" s="52" t="s">
        <v>834</v>
      </c>
      <c r="H743" s="55" t="s">
        <v>1024</v>
      </c>
      <c r="I743" s="52"/>
      <c r="J743" s="52"/>
      <c r="K743" s="52"/>
      <c r="L743" s="52"/>
      <c r="M743" s="52"/>
      <c r="N743" s="52" t="s">
        <v>86</v>
      </c>
      <c r="O743" s="52" t="s">
        <v>86</v>
      </c>
      <c r="P743" s="52" t="s">
        <v>86</v>
      </c>
      <c r="Q743" s="52">
        <v>225.49</v>
      </c>
      <c r="R743" s="52" t="s">
        <v>86</v>
      </c>
      <c r="S743" s="52">
        <v>96</v>
      </c>
      <c r="T743" s="52"/>
      <c r="U743" s="52"/>
    </row>
    <row r="744" spans="1:21" ht="13.5">
      <c r="A744" s="52"/>
      <c r="B744" s="52">
        <v>740</v>
      </c>
      <c r="C744" s="52"/>
      <c r="D744" s="52"/>
      <c r="E744" s="52">
        <v>304899</v>
      </c>
      <c r="F744" s="52" t="s">
        <v>87</v>
      </c>
      <c r="G744" s="52" t="s">
        <v>835</v>
      </c>
      <c r="H744" s="55" t="s">
        <v>1024</v>
      </c>
      <c r="I744" s="52"/>
      <c r="J744" s="52"/>
      <c r="K744" s="52"/>
      <c r="L744" s="52"/>
      <c r="M744" s="52"/>
      <c r="N744" s="52" t="s">
        <v>86</v>
      </c>
      <c r="O744" s="52">
        <v>543.46</v>
      </c>
      <c r="P744" s="52">
        <v>213.03</v>
      </c>
      <c r="Q744" s="52">
        <v>105.6</v>
      </c>
      <c r="R744" s="52">
        <v>165.58</v>
      </c>
      <c r="S744" s="52">
        <v>96</v>
      </c>
      <c r="T744" s="52"/>
      <c r="U744" s="52"/>
    </row>
    <row r="745" spans="1:21" ht="13.5">
      <c r="A745" s="52"/>
      <c r="B745" s="52">
        <v>741</v>
      </c>
      <c r="C745" s="52"/>
      <c r="D745" s="52"/>
      <c r="E745" s="52">
        <v>304868</v>
      </c>
      <c r="F745" s="52" t="s">
        <v>87</v>
      </c>
      <c r="G745" s="52" t="s">
        <v>836</v>
      </c>
      <c r="H745" s="55" t="s">
        <v>1024</v>
      </c>
      <c r="I745" s="52"/>
      <c r="J745" s="52"/>
      <c r="K745" s="52"/>
      <c r="L745" s="52"/>
      <c r="M745" s="52"/>
      <c r="N745" s="52" t="s">
        <v>86</v>
      </c>
      <c r="O745" s="52" t="s">
        <v>86</v>
      </c>
      <c r="P745" s="52" t="s">
        <v>86</v>
      </c>
      <c r="Q745" s="52">
        <v>264.04</v>
      </c>
      <c r="R745" s="52">
        <v>144.27</v>
      </c>
      <c r="S745" s="52">
        <v>96</v>
      </c>
      <c r="T745" s="52"/>
      <c r="U745" s="52"/>
    </row>
    <row r="746" spans="1:21" ht="13.5">
      <c r="A746" s="52"/>
      <c r="B746" s="52">
        <v>742</v>
      </c>
      <c r="C746" s="52"/>
      <c r="D746" s="52"/>
      <c r="E746" s="52">
        <v>304810</v>
      </c>
      <c r="F746" s="52" t="s">
        <v>87</v>
      </c>
      <c r="G746" s="52" t="s">
        <v>837</v>
      </c>
      <c r="H746" s="55" t="s">
        <v>1024</v>
      </c>
      <c r="I746" s="52"/>
      <c r="J746" s="52"/>
      <c r="K746" s="52"/>
      <c r="L746" s="52"/>
      <c r="M746" s="52"/>
      <c r="N746" s="52" t="s">
        <v>86</v>
      </c>
      <c r="O746" s="52" t="s">
        <v>86</v>
      </c>
      <c r="P746" s="52">
        <v>106.61</v>
      </c>
      <c r="Q746" s="52">
        <v>49.3</v>
      </c>
      <c r="R746" s="52">
        <v>63.97</v>
      </c>
      <c r="S746" s="52">
        <v>96</v>
      </c>
      <c r="T746" s="52"/>
      <c r="U746" s="52"/>
    </row>
    <row r="747" spans="1:21" ht="13.5">
      <c r="A747" s="52"/>
      <c r="B747" s="52">
        <v>743</v>
      </c>
      <c r="C747" s="52"/>
      <c r="D747" s="52"/>
      <c r="E747" s="52">
        <v>304811</v>
      </c>
      <c r="F747" s="52" t="s">
        <v>87</v>
      </c>
      <c r="G747" s="52" t="s">
        <v>838</v>
      </c>
      <c r="H747" s="55" t="s">
        <v>1024</v>
      </c>
      <c r="I747" s="52"/>
      <c r="J747" s="52"/>
      <c r="K747" s="52"/>
      <c r="L747" s="52"/>
      <c r="M747" s="52"/>
      <c r="N747" s="52" t="s">
        <v>86</v>
      </c>
      <c r="O747" s="52">
        <v>277.68</v>
      </c>
      <c r="P747" s="52">
        <v>122.22</v>
      </c>
      <c r="Q747" s="52">
        <v>71.16</v>
      </c>
      <c r="R747" s="52">
        <v>74.59</v>
      </c>
      <c r="S747" s="52">
        <v>96</v>
      </c>
      <c r="T747" s="52"/>
      <c r="U747" s="52"/>
    </row>
    <row r="748" spans="1:21" ht="13.5">
      <c r="A748" s="52"/>
      <c r="B748" s="52">
        <v>744</v>
      </c>
      <c r="C748" s="52"/>
      <c r="D748" s="52"/>
      <c r="E748" s="52">
        <v>304830</v>
      </c>
      <c r="F748" s="52" t="s">
        <v>87</v>
      </c>
      <c r="G748" s="52" t="s">
        <v>839</v>
      </c>
      <c r="H748" s="55" t="s">
        <v>1024</v>
      </c>
      <c r="I748" s="52"/>
      <c r="J748" s="52"/>
      <c r="K748" s="52"/>
      <c r="L748" s="52"/>
      <c r="M748" s="52"/>
      <c r="N748" s="52" t="s">
        <v>86</v>
      </c>
      <c r="O748" s="52" t="s">
        <v>86</v>
      </c>
      <c r="P748" s="52">
        <v>326.04</v>
      </c>
      <c r="Q748" s="52">
        <v>243.05</v>
      </c>
      <c r="R748" s="52">
        <v>181.86</v>
      </c>
      <c r="S748" s="52">
        <v>96</v>
      </c>
      <c r="T748" s="52"/>
      <c r="U748" s="52"/>
    </row>
    <row r="749" spans="1:21" ht="13.5">
      <c r="A749" s="52"/>
      <c r="B749" s="52">
        <v>745</v>
      </c>
      <c r="C749" s="52"/>
      <c r="D749" s="52"/>
      <c r="E749" s="52">
        <v>304861</v>
      </c>
      <c r="F749" s="52" t="s">
        <v>87</v>
      </c>
      <c r="G749" s="52" t="s">
        <v>840</v>
      </c>
      <c r="H749" s="55" t="s">
        <v>1024</v>
      </c>
      <c r="I749" s="52"/>
      <c r="J749" s="52"/>
      <c r="K749" s="52"/>
      <c r="L749" s="52"/>
      <c r="M749" s="52"/>
      <c r="N749" s="52" t="s">
        <v>86</v>
      </c>
      <c r="O749" s="52" t="s">
        <v>86</v>
      </c>
      <c r="P749" s="52" t="s">
        <v>86</v>
      </c>
      <c r="Q749" s="52">
        <v>107.64</v>
      </c>
      <c r="R749" s="52">
        <v>81.59</v>
      </c>
      <c r="S749" s="52">
        <v>96</v>
      </c>
      <c r="T749" s="52"/>
      <c r="U749" s="52"/>
    </row>
    <row r="750" spans="1:21" ht="13.5">
      <c r="A750" s="52"/>
      <c r="B750" s="52">
        <v>746</v>
      </c>
      <c r="C750" s="52"/>
      <c r="D750" s="52"/>
      <c r="E750" s="52">
        <v>304802</v>
      </c>
      <c r="F750" s="52" t="s">
        <v>87</v>
      </c>
      <c r="G750" s="52" t="s">
        <v>841</v>
      </c>
      <c r="H750" s="55" t="s">
        <v>1024</v>
      </c>
      <c r="I750" s="52"/>
      <c r="J750" s="52"/>
      <c r="K750" s="52"/>
      <c r="L750" s="52"/>
      <c r="M750" s="52"/>
      <c r="N750" s="52" t="s">
        <v>86</v>
      </c>
      <c r="O750" s="52">
        <v>206</v>
      </c>
      <c r="P750" s="52">
        <v>118.7</v>
      </c>
      <c r="Q750" s="52">
        <v>64.97</v>
      </c>
      <c r="R750" s="52">
        <v>50.89</v>
      </c>
      <c r="S750" s="52">
        <v>96</v>
      </c>
      <c r="T750" s="52"/>
      <c r="U750" s="52"/>
    </row>
    <row r="751" spans="1:21" ht="13.5">
      <c r="A751" s="52"/>
      <c r="B751" s="52">
        <v>747</v>
      </c>
      <c r="C751" s="52"/>
      <c r="D751" s="52"/>
      <c r="E751" s="52">
        <v>304938</v>
      </c>
      <c r="F751" s="52" t="s">
        <v>87</v>
      </c>
      <c r="G751" s="52" t="s">
        <v>842</v>
      </c>
      <c r="H751" s="55" t="s">
        <v>1024</v>
      </c>
      <c r="I751" s="52"/>
      <c r="J751" s="52"/>
      <c r="K751" s="52"/>
      <c r="L751" s="52"/>
      <c r="M751" s="52"/>
      <c r="N751" s="52" t="s">
        <v>86</v>
      </c>
      <c r="O751" s="52" t="s">
        <v>86</v>
      </c>
      <c r="P751" s="52">
        <v>297.94</v>
      </c>
      <c r="Q751" s="52">
        <v>102.12</v>
      </c>
      <c r="R751" s="52">
        <v>100.97</v>
      </c>
      <c r="S751" s="52">
        <v>96</v>
      </c>
      <c r="T751" s="52"/>
      <c r="U751" s="52"/>
    </row>
    <row r="752" spans="1:21" ht="13.5">
      <c r="A752" s="52"/>
      <c r="B752" s="52">
        <v>748</v>
      </c>
      <c r="C752" s="52"/>
      <c r="D752" s="52"/>
      <c r="E752" s="52">
        <v>6300347</v>
      </c>
      <c r="F752" s="52" t="s">
        <v>87</v>
      </c>
      <c r="G752" s="52" t="s">
        <v>843</v>
      </c>
      <c r="H752" s="55" t="s">
        <v>1024</v>
      </c>
      <c r="I752" s="52"/>
      <c r="J752" s="52"/>
      <c r="K752" s="52"/>
      <c r="L752" s="52"/>
      <c r="M752" s="52"/>
      <c r="N752" s="52" t="s">
        <v>86</v>
      </c>
      <c r="O752" s="52" t="s">
        <v>86</v>
      </c>
      <c r="P752" s="52" t="s">
        <v>86</v>
      </c>
      <c r="Q752" s="52" t="s">
        <v>86</v>
      </c>
      <c r="R752" s="52" t="s">
        <v>86</v>
      </c>
      <c r="S752" s="52">
        <v>97</v>
      </c>
      <c r="T752" s="52"/>
      <c r="U752" s="52"/>
    </row>
    <row r="753" spans="1:21" ht="13.5">
      <c r="A753" s="52"/>
      <c r="B753" s="52">
        <v>749</v>
      </c>
      <c r="C753" s="52"/>
      <c r="D753" s="52"/>
      <c r="E753" s="52">
        <v>6300253</v>
      </c>
      <c r="F753" s="52" t="s">
        <v>87</v>
      </c>
      <c r="G753" s="52" t="s">
        <v>844</v>
      </c>
      <c r="H753" s="55" t="s">
        <v>1024</v>
      </c>
      <c r="I753" s="52"/>
      <c r="J753" s="52"/>
      <c r="K753" s="52"/>
      <c r="L753" s="52"/>
      <c r="M753" s="52"/>
      <c r="N753" s="52" t="s">
        <v>86</v>
      </c>
      <c r="O753" s="52" t="s">
        <v>86</v>
      </c>
      <c r="P753" s="52" t="s">
        <v>86</v>
      </c>
      <c r="Q753" s="52" t="s">
        <v>86</v>
      </c>
      <c r="R753" s="52" t="s">
        <v>86</v>
      </c>
      <c r="S753" s="52">
        <v>97</v>
      </c>
      <c r="T753" s="52"/>
      <c r="U753" s="52"/>
    </row>
    <row r="754" spans="1:21" ht="13.5">
      <c r="A754" s="52"/>
      <c r="B754" s="52">
        <v>750</v>
      </c>
      <c r="C754" s="52"/>
      <c r="D754" s="52"/>
      <c r="E754" s="52">
        <v>6300289</v>
      </c>
      <c r="F754" s="52" t="s">
        <v>87</v>
      </c>
      <c r="G754" s="52" t="s">
        <v>845</v>
      </c>
      <c r="H754" s="55" t="s">
        <v>1024</v>
      </c>
      <c r="I754" s="52"/>
      <c r="J754" s="52"/>
      <c r="K754" s="52"/>
      <c r="L754" s="52"/>
      <c r="M754" s="52"/>
      <c r="N754" s="52" t="s">
        <v>86</v>
      </c>
      <c r="O754" s="52" t="s">
        <v>86</v>
      </c>
      <c r="P754" s="52" t="s">
        <v>86</v>
      </c>
      <c r="Q754" s="52" t="s">
        <v>86</v>
      </c>
      <c r="R754" s="52" t="s">
        <v>86</v>
      </c>
      <c r="S754" s="52">
        <v>97</v>
      </c>
      <c r="T754" s="52"/>
      <c r="U754" s="52"/>
    </row>
    <row r="755" spans="1:21" ht="13.5">
      <c r="A755" s="52"/>
      <c r="B755" s="52">
        <v>751</v>
      </c>
      <c r="C755" s="52"/>
      <c r="D755" s="52"/>
      <c r="E755" s="52">
        <v>6300287</v>
      </c>
      <c r="F755" s="52" t="s">
        <v>87</v>
      </c>
      <c r="G755" s="52" t="s">
        <v>846</v>
      </c>
      <c r="H755" s="55" t="s">
        <v>1024</v>
      </c>
      <c r="I755" s="52"/>
      <c r="J755" s="52"/>
      <c r="K755" s="52"/>
      <c r="L755" s="52"/>
      <c r="M755" s="52"/>
      <c r="N755" s="52" t="s">
        <v>86</v>
      </c>
      <c r="O755" s="52" t="s">
        <v>86</v>
      </c>
      <c r="P755" s="52" t="s">
        <v>86</v>
      </c>
      <c r="Q755" s="52" t="s">
        <v>86</v>
      </c>
      <c r="R755" s="52" t="s">
        <v>86</v>
      </c>
      <c r="S755" s="52">
        <v>97</v>
      </c>
      <c r="T755" s="52"/>
      <c r="U755" s="52"/>
    </row>
    <row r="756" spans="1:21" ht="13.5">
      <c r="A756" s="52"/>
      <c r="B756" s="52">
        <v>752</v>
      </c>
      <c r="C756" s="52"/>
      <c r="D756" s="52"/>
      <c r="E756" s="52">
        <v>6300166</v>
      </c>
      <c r="F756" s="52" t="s">
        <v>87</v>
      </c>
      <c r="G756" s="52" t="s">
        <v>847</v>
      </c>
      <c r="H756" s="55" t="s">
        <v>1024</v>
      </c>
      <c r="I756" s="52"/>
      <c r="J756" s="52"/>
      <c r="K756" s="52"/>
      <c r="L756" s="52"/>
      <c r="M756" s="52"/>
      <c r="N756" s="52" t="s">
        <v>86</v>
      </c>
      <c r="O756" s="52" t="s">
        <v>86</v>
      </c>
      <c r="P756" s="52" t="s">
        <v>86</v>
      </c>
      <c r="Q756" s="52">
        <v>254.52</v>
      </c>
      <c r="R756" s="52">
        <v>274.42</v>
      </c>
      <c r="S756" s="52">
        <v>97</v>
      </c>
      <c r="T756" s="52"/>
      <c r="U756" s="52"/>
    </row>
    <row r="757" spans="1:21" ht="13.5">
      <c r="A757" s="52"/>
      <c r="B757" s="52">
        <v>753</v>
      </c>
      <c r="C757" s="52"/>
      <c r="D757" s="52"/>
      <c r="E757" s="52">
        <v>6300182</v>
      </c>
      <c r="F757" s="52" t="s">
        <v>87</v>
      </c>
      <c r="G757" s="52" t="s">
        <v>848</v>
      </c>
      <c r="H757" s="55" t="s">
        <v>1024</v>
      </c>
      <c r="I757" s="52"/>
      <c r="J757" s="52"/>
      <c r="K757" s="52"/>
      <c r="L757" s="52"/>
      <c r="M757" s="52"/>
      <c r="N757" s="52" t="s">
        <v>86</v>
      </c>
      <c r="O757" s="52" t="s">
        <v>86</v>
      </c>
      <c r="P757" s="52" t="s">
        <v>86</v>
      </c>
      <c r="Q757" s="52" t="s">
        <v>86</v>
      </c>
      <c r="R757" s="52" t="s">
        <v>86</v>
      </c>
      <c r="S757" s="52">
        <v>97</v>
      </c>
      <c r="T757" s="52"/>
      <c r="U757" s="52"/>
    </row>
    <row r="758" spans="1:21" ht="13.5">
      <c r="A758" s="52"/>
      <c r="B758" s="52">
        <v>754</v>
      </c>
      <c r="C758" s="52"/>
      <c r="D758" s="52"/>
      <c r="E758" s="52">
        <v>6300294</v>
      </c>
      <c r="F758" s="52" t="s">
        <v>87</v>
      </c>
      <c r="G758" s="52" t="s">
        <v>849</v>
      </c>
      <c r="H758" s="55" t="s">
        <v>1024</v>
      </c>
      <c r="I758" s="52"/>
      <c r="J758" s="52"/>
      <c r="K758" s="52"/>
      <c r="L758" s="52"/>
      <c r="M758" s="52"/>
      <c r="N758" s="52" t="s">
        <v>86</v>
      </c>
      <c r="O758" s="52" t="s">
        <v>86</v>
      </c>
      <c r="P758" s="52" t="s">
        <v>86</v>
      </c>
      <c r="Q758" s="52" t="s">
        <v>86</v>
      </c>
      <c r="R758" s="52" t="s">
        <v>86</v>
      </c>
      <c r="S758" s="52">
        <v>97</v>
      </c>
      <c r="T758" s="52"/>
      <c r="U758" s="52"/>
    </row>
    <row r="759" spans="1:21" ht="13.5">
      <c r="A759" s="52"/>
      <c r="B759" s="52">
        <v>755</v>
      </c>
      <c r="C759" s="52"/>
      <c r="D759" s="52"/>
      <c r="E759" s="52">
        <v>6300169</v>
      </c>
      <c r="F759" s="52" t="s">
        <v>87</v>
      </c>
      <c r="G759" s="52" t="s">
        <v>850</v>
      </c>
      <c r="H759" s="55" t="s">
        <v>1024</v>
      </c>
      <c r="I759" s="52"/>
      <c r="J759" s="52"/>
      <c r="K759" s="52"/>
      <c r="L759" s="52"/>
      <c r="M759" s="52"/>
      <c r="N759" s="52" t="s">
        <v>86</v>
      </c>
      <c r="O759" s="52" t="s">
        <v>86</v>
      </c>
      <c r="P759" s="52" t="s">
        <v>86</v>
      </c>
      <c r="Q759" s="52" t="s">
        <v>86</v>
      </c>
      <c r="R759" s="52" t="s">
        <v>86</v>
      </c>
      <c r="S759" s="52">
        <v>97</v>
      </c>
      <c r="T759" s="52"/>
      <c r="U759" s="52"/>
    </row>
    <row r="760" spans="1:21" ht="13.5">
      <c r="A760" s="52"/>
      <c r="B760" s="52">
        <v>756</v>
      </c>
      <c r="C760" s="52"/>
      <c r="D760" s="52"/>
      <c r="E760" s="52">
        <v>6300277</v>
      </c>
      <c r="F760" s="52" t="s">
        <v>87</v>
      </c>
      <c r="G760" s="52" t="s">
        <v>851</v>
      </c>
      <c r="H760" s="55" t="s">
        <v>1024</v>
      </c>
      <c r="I760" s="52"/>
      <c r="J760" s="52"/>
      <c r="K760" s="52"/>
      <c r="L760" s="52"/>
      <c r="M760" s="52"/>
      <c r="N760" s="52" t="s">
        <v>86</v>
      </c>
      <c r="O760" s="52" t="s">
        <v>86</v>
      </c>
      <c r="P760" s="52" t="s">
        <v>86</v>
      </c>
      <c r="Q760" s="52" t="s">
        <v>86</v>
      </c>
      <c r="R760" s="52" t="s">
        <v>86</v>
      </c>
      <c r="S760" s="52">
        <v>97</v>
      </c>
      <c r="T760" s="52"/>
      <c r="U760" s="52"/>
    </row>
    <row r="761" spans="1:21" ht="13.5">
      <c r="A761" s="52"/>
      <c r="B761" s="52">
        <v>757</v>
      </c>
      <c r="C761" s="52"/>
      <c r="D761" s="52"/>
      <c r="E761" s="52">
        <v>6300224</v>
      </c>
      <c r="F761" s="52" t="s">
        <v>87</v>
      </c>
      <c r="G761" s="52" t="s">
        <v>852</v>
      </c>
      <c r="H761" s="55" t="s">
        <v>1024</v>
      </c>
      <c r="I761" s="52"/>
      <c r="J761" s="52"/>
      <c r="K761" s="52"/>
      <c r="L761" s="52"/>
      <c r="M761" s="52"/>
      <c r="N761" s="52" t="s">
        <v>86</v>
      </c>
      <c r="O761" s="52" t="s">
        <v>86</v>
      </c>
      <c r="P761" s="52" t="s">
        <v>86</v>
      </c>
      <c r="Q761" s="52" t="s">
        <v>86</v>
      </c>
      <c r="R761" s="52" t="s">
        <v>86</v>
      </c>
      <c r="S761" s="52">
        <v>97</v>
      </c>
      <c r="T761" s="52"/>
      <c r="U761" s="52"/>
    </row>
    <row r="762" spans="1:21" ht="13.5">
      <c r="A762" s="52"/>
      <c r="B762" s="52">
        <v>758</v>
      </c>
      <c r="C762" s="52"/>
      <c r="D762" s="52"/>
      <c r="E762" s="52">
        <v>6300310</v>
      </c>
      <c r="F762" s="52" t="s">
        <v>87</v>
      </c>
      <c r="G762" s="52" t="s">
        <v>853</v>
      </c>
      <c r="H762" s="55" t="s">
        <v>1024</v>
      </c>
      <c r="I762" s="52"/>
      <c r="J762" s="52"/>
      <c r="K762" s="52"/>
      <c r="L762" s="52"/>
      <c r="M762" s="52"/>
      <c r="N762" s="52" t="s">
        <v>86</v>
      </c>
      <c r="O762" s="52" t="s">
        <v>86</v>
      </c>
      <c r="P762" s="52" t="s">
        <v>86</v>
      </c>
      <c r="Q762" s="52" t="s">
        <v>86</v>
      </c>
      <c r="R762" s="52" t="s">
        <v>86</v>
      </c>
      <c r="S762" s="52">
        <v>97</v>
      </c>
      <c r="T762" s="52"/>
      <c r="U762" s="52"/>
    </row>
    <row r="763" spans="1:21" ht="13.5">
      <c r="A763" s="52"/>
      <c r="B763" s="52">
        <v>759</v>
      </c>
      <c r="C763" s="52"/>
      <c r="D763" s="52"/>
      <c r="E763" s="52">
        <v>6300332</v>
      </c>
      <c r="F763" s="52" t="s">
        <v>87</v>
      </c>
      <c r="G763" s="52" t="s">
        <v>854</v>
      </c>
      <c r="H763" s="55" t="s">
        <v>1024</v>
      </c>
      <c r="I763" s="52"/>
      <c r="J763" s="52"/>
      <c r="K763" s="52"/>
      <c r="L763" s="52"/>
      <c r="M763" s="52"/>
      <c r="N763" s="52" t="s">
        <v>86</v>
      </c>
      <c r="O763" s="52" t="s">
        <v>86</v>
      </c>
      <c r="P763" s="52" t="s">
        <v>86</v>
      </c>
      <c r="Q763" s="52" t="s">
        <v>86</v>
      </c>
      <c r="R763" s="52" t="s">
        <v>86</v>
      </c>
      <c r="S763" s="52">
        <v>97</v>
      </c>
      <c r="T763" s="52"/>
      <c r="U763" s="52"/>
    </row>
    <row r="764" spans="1:21" ht="13.5">
      <c r="A764" s="52"/>
      <c r="B764" s="52">
        <v>760</v>
      </c>
      <c r="C764" s="52"/>
      <c r="D764" s="52"/>
      <c r="E764" s="52">
        <v>6300185</v>
      </c>
      <c r="F764" s="52" t="s">
        <v>87</v>
      </c>
      <c r="G764" s="52" t="s">
        <v>855</v>
      </c>
      <c r="H764" s="55" t="s">
        <v>1024</v>
      </c>
      <c r="I764" s="52"/>
      <c r="J764" s="52"/>
      <c r="K764" s="52"/>
      <c r="L764" s="52"/>
      <c r="M764" s="52"/>
      <c r="N764" s="52" t="s">
        <v>86</v>
      </c>
      <c r="O764" s="52" t="s">
        <v>86</v>
      </c>
      <c r="P764" s="52" t="s">
        <v>86</v>
      </c>
      <c r="Q764" s="52" t="s">
        <v>86</v>
      </c>
      <c r="R764" s="52" t="s">
        <v>86</v>
      </c>
      <c r="S764" s="52">
        <v>97</v>
      </c>
      <c r="T764" s="52"/>
      <c r="U764" s="52"/>
    </row>
    <row r="765" spans="1:21" ht="13.5">
      <c r="A765" s="52"/>
      <c r="B765" s="52">
        <v>761</v>
      </c>
      <c r="C765" s="52"/>
      <c r="D765" s="52"/>
      <c r="E765" s="52">
        <v>6300175</v>
      </c>
      <c r="F765" s="52" t="s">
        <v>87</v>
      </c>
      <c r="G765" s="52" t="s">
        <v>856</v>
      </c>
      <c r="H765" s="55" t="s">
        <v>1024</v>
      </c>
      <c r="I765" s="52"/>
      <c r="J765" s="52"/>
      <c r="K765" s="52"/>
      <c r="L765" s="52"/>
      <c r="M765" s="52"/>
      <c r="N765" s="52" t="s">
        <v>86</v>
      </c>
      <c r="O765" s="52" t="s">
        <v>86</v>
      </c>
      <c r="P765" s="52" t="s">
        <v>86</v>
      </c>
      <c r="Q765" s="52" t="s">
        <v>86</v>
      </c>
      <c r="R765" s="52" t="s">
        <v>86</v>
      </c>
      <c r="S765" s="52">
        <v>97</v>
      </c>
      <c r="T765" s="52"/>
      <c r="U765" s="52"/>
    </row>
    <row r="766" spans="1:21" ht="13.5">
      <c r="A766" s="52"/>
      <c r="B766" s="52">
        <v>762</v>
      </c>
      <c r="C766" s="52"/>
      <c r="D766" s="52"/>
      <c r="E766" s="52">
        <v>6300218</v>
      </c>
      <c r="F766" s="52" t="s">
        <v>87</v>
      </c>
      <c r="G766" s="52" t="s">
        <v>857</v>
      </c>
      <c r="H766" s="55" t="s">
        <v>1024</v>
      </c>
      <c r="I766" s="52"/>
      <c r="J766" s="52"/>
      <c r="K766" s="52"/>
      <c r="L766" s="52"/>
      <c r="M766" s="52"/>
      <c r="N766" s="52" t="s">
        <v>86</v>
      </c>
      <c r="O766" s="52" t="s">
        <v>86</v>
      </c>
      <c r="P766" s="52" t="s">
        <v>86</v>
      </c>
      <c r="Q766" s="52" t="s">
        <v>86</v>
      </c>
      <c r="R766" s="52" t="s">
        <v>86</v>
      </c>
      <c r="S766" s="52">
        <v>97</v>
      </c>
      <c r="T766" s="52"/>
      <c r="U766" s="52"/>
    </row>
    <row r="767" spans="1:21" ht="13.5">
      <c r="A767" s="52"/>
      <c r="B767" s="52">
        <v>763</v>
      </c>
      <c r="C767" s="52"/>
      <c r="D767" s="52"/>
      <c r="E767" s="52">
        <v>6300180</v>
      </c>
      <c r="F767" s="52" t="s">
        <v>87</v>
      </c>
      <c r="G767" s="52" t="s">
        <v>858</v>
      </c>
      <c r="H767" s="55" t="s">
        <v>1024</v>
      </c>
      <c r="I767" s="52"/>
      <c r="J767" s="52"/>
      <c r="K767" s="52"/>
      <c r="L767" s="52"/>
      <c r="M767" s="52"/>
      <c r="N767" s="52" t="s">
        <v>86</v>
      </c>
      <c r="O767" s="52" t="s">
        <v>86</v>
      </c>
      <c r="P767" s="52" t="s">
        <v>86</v>
      </c>
      <c r="Q767" s="52" t="s">
        <v>86</v>
      </c>
      <c r="R767" s="52" t="s">
        <v>86</v>
      </c>
      <c r="S767" s="52">
        <v>97</v>
      </c>
      <c r="T767" s="52"/>
      <c r="U767" s="52"/>
    </row>
    <row r="768" spans="1:21" ht="13.5">
      <c r="A768" s="52"/>
      <c r="B768" s="52">
        <v>764</v>
      </c>
      <c r="C768" s="52"/>
      <c r="D768" s="52"/>
      <c r="E768" s="52">
        <v>6300268</v>
      </c>
      <c r="F768" s="52" t="s">
        <v>87</v>
      </c>
      <c r="G768" s="52" t="s">
        <v>859</v>
      </c>
      <c r="H768" s="55" t="s">
        <v>1024</v>
      </c>
      <c r="I768" s="52"/>
      <c r="J768" s="52"/>
      <c r="K768" s="52"/>
      <c r="L768" s="52"/>
      <c r="M768" s="52"/>
      <c r="N768" s="52" t="s">
        <v>86</v>
      </c>
      <c r="O768" s="52" t="s">
        <v>86</v>
      </c>
      <c r="P768" s="52" t="s">
        <v>86</v>
      </c>
      <c r="Q768" s="52" t="s">
        <v>86</v>
      </c>
      <c r="R768" s="52" t="s">
        <v>86</v>
      </c>
      <c r="S768" s="52">
        <v>97</v>
      </c>
      <c r="T768" s="52"/>
      <c r="U768" s="52"/>
    </row>
    <row r="769" spans="1:21" ht="13.5">
      <c r="A769" s="52"/>
      <c r="B769" s="52">
        <v>765</v>
      </c>
      <c r="C769" s="52"/>
      <c r="D769" s="52"/>
      <c r="E769" s="52">
        <v>6300226</v>
      </c>
      <c r="F769" s="52" t="s">
        <v>87</v>
      </c>
      <c r="G769" s="52" t="s">
        <v>860</v>
      </c>
      <c r="H769" s="55" t="s">
        <v>1024</v>
      </c>
      <c r="I769" s="52"/>
      <c r="J769" s="52"/>
      <c r="K769" s="52"/>
      <c r="L769" s="52"/>
      <c r="M769" s="52"/>
      <c r="N769" s="52" t="s">
        <v>86</v>
      </c>
      <c r="O769" s="52" t="s">
        <v>86</v>
      </c>
      <c r="P769" s="52" t="s">
        <v>86</v>
      </c>
      <c r="Q769" s="52" t="s">
        <v>86</v>
      </c>
      <c r="R769" s="52" t="s">
        <v>86</v>
      </c>
      <c r="S769" s="52">
        <v>97</v>
      </c>
      <c r="T769" s="52"/>
      <c r="U769" s="52"/>
    </row>
    <row r="770" spans="1:21" ht="13.5">
      <c r="A770" s="52"/>
      <c r="B770" s="52">
        <v>766</v>
      </c>
      <c r="C770" s="52"/>
      <c r="D770" s="52"/>
      <c r="E770" s="52">
        <v>6300335</v>
      </c>
      <c r="F770" s="52" t="s">
        <v>87</v>
      </c>
      <c r="G770" s="52" t="s">
        <v>861</v>
      </c>
      <c r="H770" s="55" t="s">
        <v>1024</v>
      </c>
      <c r="I770" s="52"/>
      <c r="J770" s="52"/>
      <c r="K770" s="52"/>
      <c r="L770" s="52"/>
      <c r="M770" s="52"/>
      <c r="N770" s="52" t="s">
        <v>86</v>
      </c>
      <c r="O770" s="52" t="s">
        <v>86</v>
      </c>
      <c r="P770" s="52" t="s">
        <v>86</v>
      </c>
      <c r="Q770" s="52" t="s">
        <v>86</v>
      </c>
      <c r="R770" s="52" t="s">
        <v>86</v>
      </c>
      <c r="S770" s="52">
        <v>97</v>
      </c>
      <c r="T770" s="52"/>
      <c r="U770" s="52"/>
    </row>
    <row r="771" spans="1:21" ht="13.5">
      <c r="A771" s="52"/>
      <c r="B771" s="52">
        <v>767</v>
      </c>
      <c r="C771" s="52"/>
      <c r="D771" s="52"/>
      <c r="E771" s="52">
        <v>6300199</v>
      </c>
      <c r="F771" s="52" t="s">
        <v>87</v>
      </c>
      <c r="G771" s="52" t="s">
        <v>862</v>
      </c>
      <c r="H771" s="55" t="s">
        <v>1024</v>
      </c>
      <c r="I771" s="52"/>
      <c r="J771" s="52"/>
      <c r="K771" s="52"/>
      <c r="L771" s="52"/>
      <c r="M771" s="52"/>
      <c r="N771" s="52" t="s">
        <v>86</v>
      </c>
      <c r="O771" s="52" t="s">
        <v>86</v>
      </c>
      <c r="P771" s="52" t="s">
        <v>86</v>
      </c>
      <c r="Q771" s="52" t="s">
        <v>86</v>
      </c>
      <c r="R771" s="52" t="s">
        <v>86</v>
      </c>
      <c r="S771" s="52">
        <v>97</v>
      </c>
      <c r="T771" s="52"/>
      <c r="U771" s="52"/>
    </row>
    <row r="772" spans="1:21" ht="13.5">
      <c r="A772" s="52"/>
      <c r="B772" s="52">
        <v>768</v>
      </c>
      <c r="C772" s="52"/>
      <c r="D772" s="52"/>
      <c r="E772" s="52">
        <v>6300220</v>
      </c>
      <c r="F772" s="52" t="s">
        <v>87</v>
      </c>
      <c r="G772" s="52" t="s">
        <v>863</v>
      </c>
      <c r="H772" s="55" t="s">
        <v>1024</v>
      </c>
      <c r="I772" s="52"/>
      <c r="J772" s="52"/>
      <c r="K772" s="52"/>
      <c r="L772" s="52"/>
      <c r="M772" s="52"/>
      <c r="N772" s="52" t="s">
        <v>86</v>
      </c>
      <c r="O772" s="52" t="s">
        <v>86</v>
      </c>
      <c r="P772" s="52" t="s">
        <v>86</v>
      </c>
      <c r="Q772" s="52" t="s">
        <v>86</v>
      </c>
      <c r="R772" s="52" t="s">
        <v>86</v>
      </c>
      <c r="S772" s="52">
        <v>97</v>
      </c>
      <c r="T772" s="52"/>
      <c r="U772" s="52"/>
    </row>
    <row r="773" spans="1:21" ht="13.5">
      <c r="A773" s="52"/>
      <c r="B773" s="52">
        <v>769</v>
      </c>
      <c r="C773" s="52"/>
      <c r="D773" s="52"/>
      <c r="E773" s="52">
        <v>6300171</v>
      </c>
      <c r="F773" s="52" t="s">
        <v>87</v>
      </c>
      <c r="G773" s="52" t="s">
        <v>864</v>
      </c>
      <c r="H773" s="55" t="s">
        <v>1024</v>
      </c>
      <c r="I773" s="52"/>
      <c r="J773" s="52"/>
      <c r="K773" s="52"/>
      <c r="L773" s="52"/>
      <c r="M773" s="52"/>
      <c r="N773" s="52" t="s">
        <v>86</v>
      </c>
      <c r="O773" s="52" t="s">
        <v>86</v>
      </c>
      <c r="P773" s="52" t="s">
        <v>86</v>
      </c>
      <c r="Q773" s="52" t="s">
        <v>86</v>
      </c>
      <c r="R773" s="52" t="s">
        <v>86</v>
      </c>
      <c r="S773" s="52">
        <v>97</v>
      </c>
      <c r="T773" s="52"/>
      <c r="U773" s="52"/>
    </row>
    <row r="774" spans="1:21" ht="13.5">
      <c r="A774" s="52"/>
      <c r="B774" s="52">
        <v>770</v>
      </c>
      <c r="C774" s="52"/>
      <c r="D774" s="52"/>
      <c r="E774" s="52">
        <v>6300341</v>
      </c>
      <c r="F774" s="52" t="s">
        <v>87</v>
      </c>
      <c r="G774" s="52" t="s">
        <v>865</v>
      </c>
      <c r="H774" s="55" t="s">
        <v>1024</v>
      </c>
      <c r="I774" s="52"/>
      <c r="J774" s="52"/>
      <c r="K774" s="52"/>
      <c r="L774" s="52"/>
      <c r="M774" s="52"/>
      <c r="N774" s="52" t="s">
        <v>86</v>
      </c>
      <c r="O774" s="52" t="s">
        <v>86</v>
      </c>
      <c r="P774" s="52" t="s">
        <v>86</v>
      </c>
      <c r="Q774" s="52" t="s">
        <v>86</v>
      </c>
      <c r="R774" s="52" t="s">
        <v>86</v>
      </c>
      <c r="S774" s="52">
        <v>97</v>
      </c>
      <c r="T774" s="52"/>
      <c r="U774" s="52"/>
    </row>
    <row r="775" spans="1:21" ht="13.5">
      <c r="A775" s="52"/>
      <c r="B775" s="52">
        <v>771</v>
      </c>
      <c r="C775" s="52"/>
      <c r="D775" s="52"/>
      <c r="E775" s="52">
        <v>6300311</v>
      </c>
      <c r="F775" s="52" t="s">
        <v>87</v>
      </c>
      <c r="G775" s="52" t="s">
        <v>866</v>
      </c>
      <c r="H775" s="55" t="s">
        <v>1024</v>
      </c>
      <c r="I775" s="52"/>
      <c r="J775" s="52"/>
      <c r="K775" s="52"/>
      <c r="L775" s="52"/>
      <c r="M775" s="52"/>
      <c r="N775" s="52" t="s">
        <v>86</v>
      </c>
      <c r="O775" s="52" t="s">
        <v>86</v>
      </c>
      <c r="P775" s="52" t="s">
        <v>86</v>
      </c>
      <c r="Q775" s="52" t="s">
        <v>86</v>
      </c>
      <c r="R775" s="52" t="s">
        <v>86</v>
      </c>
      <c r="S775" s="52">
        <v>97</v>
      </c>
      <c r="T775" s="52"/>
      <c r="U775" s="52"/>
    </row>
    <row r="776" spans="1:21" ht="13.5">
      <c r="A776" s="52"/>
      <c r="B776" s="52">
        <v>772</v>
      </c>
      <c r="C776" s="52"/>
      <c r="D776" s="52"/>
      <c r="E776" s="52">
        <v>6300340</v>
      </c>
      <c r="F776" s="52" t="s">
        <v>87</v>
      </c>
      <c r="G776" s="52" t="s">
        <v>867</v>
      </c>
      <c r="H776" s="55" t="s">
        <v>1024</v>
      </c>
      <c r="I776" s="52"/>
      <c r="J776" s="52"/>
      <c r="K776" s="52"/>
      <c r="L776" s="52"/>
      <c r="M776" s="52"/>
      <c r="N776" s="52" t="s">
        <v>86</v>
      </c>
      <c r="O776" s="52" t="s">
        <v>86</v>
      </c>
      <c r="P776" s="52" t="s">
        <v>86</v>
      </c>
      <c r="Q776" s="52" t="s">
        <v>86</v>
      </c>
      <c r="R776" s="52" t="s">
        <v>86</v>
      </c>
      <c r="S776" s="52">
        <v>97</v>
      </c>
      <c r="T776" s="52"/>
      <c r="U776" s="52"/>
    </row>
    <row r="777" spans="1:21" ht="13.5">
      <c r="A777" s="52"/>
      <c r="B777" s="52">
        <v>773</v>
      </c>
      <c r="C777" s="52"/>
      <c r="D777" s="52"/>
      <c r="E777" s="52">
        <v>6300181</v>
      </c>
      <c r="F777" s="52" t="s">
        <v>87</v>
      </c>
      <c r="G777" s="52" t="s">
        <v>868</v>
      </c>
      <c r="H777" s="55" t="s">
        <v>1024</v>
      </c>
      <c r="I777" s="52"/>
      <c r="J777" s="52"/>
      <c r="K777" s="52"/>
      <c r="L777" s="52"/>
      <c r="M777" s="52"/>
      <c r="N777" s="52" t="s">
        <v>86</v>
      </c>
      <c r="O777" s="52" t="s">
        <v>86</v>
      </c>
      <c r="P777" s="52" t="s">
        <v>86</v>
      </c>
      <c r="Q777" s="52" t="s">
        <v>86</v>
      </c>
      <c r="R777" s="52" t="s">
        <v>86</v>
      </c>
      <c r="S777" s="52">
        <v>97</v>
      </c>
      <c r="T777" s="52"/>
      <c r="U777" s="52"/>
    </row>
    <row r="778" spans="1:21" ht="13.5">
      <c r="A778" s="52"/>
      <c r="B778" s="52">
        <v>774</v>
      </c>
      <c r="C778" s="52"/>
      <c r="D778" s="52"/>
      <c r="E778" s="52">
        <v>6300211</v>
      </c>
      <c r="F778" s="52" t="s">
        <v>87</v>
      </c>
      <c r="G778" s="52" t="s">
        <v>869</v>
      </c>
      <c r="H778" s="55" t="s">
        <v>1024</v>
      </c>
      <c r="I778" s="52"/>
      <c r="J778" s="52"/>
      <c r="K778" s="52"/>
      <c r="L778" s="52"/>
      <c r="M778" s="52"/>
      <c r="N778" s="52" t="s">
        <v>86</v>
      </c>
      <c r="O778" s="52" t="s">
        <v>86</v>
      </c>
      <c r="P778" s="52" t="s">
        <v>86</v>
      </c>
      <c r="Q778" s="52" t="s">
        <v>86</v>
      </c>
      <c r="R778" s="52" t="s">
        <v>86</v>
      </c>
      <c r="S778" s="52">
        <v>97</v>
      </c>
      <c r="T778" s="52"/>
      <c r="U778" s="52"/>
    </row>
    <row r="779" spans="1:21" ht="13.5">
      <c r="A779" s="52"/>
      <c r="B779" s="52">
        <v>775</v>
      </c>
      <c r="C779" s="52"/>
      <c r="D779" s="52"/>
      <c r="E779" s="52">
        <v>6300225</v>
      </c>
      <c r="F779" s="52" t="s">
        <v>87</v>
      </c>
      <c r="G779" s="52" t="s">
        <v>870</v>
      </c>
      <c r="H779" s="55" t="s">
        <v>1024</v>
      </c>
      <c r="I779" s="52"/>
      <c r="J779" s="52"/>
      <c r="K779" s="52"/>
      <c r="L779" s="52"/>
      <c r="M779" s="52"/>
      <c r="N779" s="52" t="s">
        <v>86</v>
      </c>
      <c r="O779" s="52" t="s">
        <v>86</v>
      </c>
      <c r="P779" s="52" t="s">
        <v>86</v>
      </c>
      <c r="Q779" s="52" t="s">
        <v>86</v>
      </c>
      <c r="R779" s="52" t="s">
        <v>86</v>
      </c>
      <c r="S779" s="52">
        <v>97</v>
      </c>
      <c r="T779" s="52"/>
      <c r="U779" s="52"/>
    </row>
    <row r="780" spans="1:21" ht="13.5">
      <c r="A780" s="52"/>
      <c r="B780" s="52">
        <v>776</v>
      </c>
      <c r="C780" s="52"/>
      <c r="D780" s="52"/>
      <c r="E780" s="52">
        <v>6300376</v>
      </c>
      <c r="F780" s="52" t="s">
        <v>87</v>
      </c>
      <c r="G780" s="52" t="s">
        <v>871</v>
      </c>
      <c r="H780" s="55" t="s">
        <v>1024</v>
      </c>
      <c r="I780" s="52"/>
      <c r="J780" s="52"/>
      <c r="K780" s="52"/>
      <c r="L780" s="52"/>
      <c r="M780" s="52"/>
      <c r="N780" s="52" t="s">
        <v>86</v>
      </c>
      <c r="O780" s="52" t="s">
        <v>86</v>
      </c>
      <c r="P780" s="52" t="s">
        <v>86</v>
      </c>
      <c r="Q780" s="52" t="s">
        <v>86</v>
      </c>
      <c r="R780" s="52" t="s">
        <v>86</v>
      </c>
      <c r="S780" s="52">
        <v>97</v>
      </c>
      <c r="T780" s="52"/>
      <c r="U780" s="52"/>
    </row>
    <row r="781" spans="1:21" ht="13.5">
      <c r="A781" s="52"/>
      <c r="B781" s="52">
        <v>777</v>
      </c>
      <c r="C781" s="52"/>
      <c r="D781" s="52"/>
      <c r="E781" s="52">
        <v>6300300</v>
      </c>
      <c r="F781" s="52" t="s">
        <v>87</v>
      </c>
      <c r="G781" s="52" t="s">
        <v>872</v>
      </c>
      <c r="H781" s="55" t="s">
        <v>1024</v>
      </c>
      <c r="I781" s="52"/>
      <c r="J781" s="52"/>
      <c r="K781" s="52"/>
      <c r="L781" s="52"/>
      <c r="M781" s="52"/>
      <c r="N781" s="52" t="s">
        <v>86</v>
      </c>
      <c r="O781" s="52" t="s">
        <v>86</v>
      </c>
      <c r="P781" s="52" t="s">
        <v>86</v>
      </c>
      <c r="Q781" s="52" t="s">
        <v>86</v>
      </c>
      <c r="R781" s="52" t="s">
        <v>86</v>
      </c>
      <c r="S781" s="52">
        <v>97</v>
      </c>
      <c r="T781" s="52"/>
      <c r="U781" s="52"/>
    </row>
    <row r="782" spans="1:21" ht="13.5">
      <c r="A782" s="52"/>
      <c r="B782" s="52">
        <v>778</v>
      </c>
      <c r="C782" s="52"/>
      <c r="D782" s="52"/>
      <c r="E782" s="52">
        <v>6300223</v>
      </c>
      <c r="F782" s="52" t="s">
        <v>87</v>
      </c>
      <c r="G782" s="52" t="s">
        <v>873</v>
      </c>
      <c r="H782" s="55" t="s">
        <v>1024</v>
      </c>
      <c r="I782" s="52"/>
      <c r="J782" s="52"/>
      <c r="K782" s="52"/>
      <c r="L782" s="52"/>
      <c r="M782" s="52"/>
      <c r="N782" s="52" t="s">
        <v>86</v>
      </c>
      <c r="O782" s="52" t="s">
        <v>86</v>
      </c>
      <c r="P782" s="52" t="s">
        <v>86</v>
      </c>
      <c r="Q782" s="52" t="s">
        <v>86</v>
      </c>
      <c r="R782" s="52" t="s">
        <v>86</v>
      </c>
      <c r="S782" s="52">
        <v>97</v>
      </c>
      <c r="T782" s="52"/>
      <c r="U782" s="52"/>
    </row>
    <row r="783" spans="1:21" ht="13.5">
      <c r="A783" s="52"/>
      <c r="B783" s="52">
        <v>779</v>
      </c>
      <c r="C783" s="52"/>
      <c r="D783" s="52"/>
      <c r="E783" s="52">
        <v>6300356</v>
      </c>
      <c r="F783" s="52" t="s">
        <v>87</v>
      </c>
      <c r="G783" s="52" t="s">
        <v>874</v>
      </c>
      <c r="H783" s="55" t="s">
        <v>1024</v>
      </c>
      <c r="I783" s="52"/>
      <c r="J783" s="52"/>
      <c r="K783" s="52"/>
      <c r="L783" s="52"/>
      <c r="M783" s="52"/>
      <c r="N783" s="52" t="s">
        <v>86</v>
      </c>
      <c r="O783" s="52" t="s">
        <v>86</v>
      </c>
      <c r="P783" s="52" t="s">
        <v>86</v>
      </c>
      <c r="Q783" s="52" t="s">
        <v>86</v>
      </c>
      <c r="R783" s="52" t="s">
        <v>86</v>
      </c>
      <c r="S783" s="52">
        <v>97</v>
      </c>
      <c r="T783" s="52"/>
      <c r="U783" s="52"/>
    </row>
    <row r="784" spans="1:21" ht="13.5">
      <c r="A784" s="52"/>
      <c r="B784" s="52">
        <v>780</v>
      </c>
      <c r="C784" s="52"/>
      <c r="D784" s="52"/>
      <c r="E784" s="52">
        <v>6300325</v>
      </c>
      <c r="F784" s="52" t="s">
        <v>87</v>
      </c>
      <c r="G784" s="52" t="s">
        <v>875</v>
      </c>
      <c r="H784" s="55" t="s">
        <v>1024</v>
      </c>
      <c r="I784" s="52"/>
      <c r="J784" s="52"/>
      <c r="K784" s="52"/>
      <c r="L784" s="52"/>
      <c r="M784" s="52"/>
      <c r="N784" s="52" t="s">
        <v>86</v>
      </c>
      <c r="O784" s="52" t="s">
        <v>86</v>
      </c>
      <c r="P784" s="52" t="s">
        <v>86</v>
      </c>
      <c r="Q784" s="52" t="s">
        <v>86</v>
      </c>
      <c r="R784" s="52" t="s">
        <v>86</v>
      </c>
      <c r="S784" s="52">
        <v>97</v>
      </c>
      <c r="T784" s="52"/>
      <c r="U784" s="52"/>
    </row>
    <row r="785" spans="1:21" ht="13.5">
      <c r="A785" s="52"/>
      <c r="B785" s="52">
        <v>781</v>
      </c>
      <c r="C785" s="52"/>
      <c r="D785" s="52"/>
      <c r="E785" s="52">
        <v>6300244</v>
      </c>
      <c r="F785" s="52" t="s">
        <v>87</v>
      </c>
      <c r="G785" s="52" t="s">
        <v>876</v>
      </c>
      <c r="H785" s="55" t="s">
        <v>1024</v>
      </c>
      <c r="I785" s="52"/>
      <c r="J785" s="52"/>
      <c r="K785" s="52"/>
      <c r="L785" s="52"/>
      <c r="M785" s="52"/>
      <c r="N785" s="52" t="s">
        <v>86</v>
      </c>
      <c r="O785" s="52" t="s">
        <v>86</v>
      </c>
      <c r="P785" s="52" t="s">
        <v>86</v>
      </c>
      <c r="Q785" s="52">
        <v>262.61</v>
      </c>
      <c r="R785" s="52" t="s">
        <v>86</v>
      </c>
      <c r="S785" s="52">
        <v>97</v>
      </c>
      <c r="T785" s="52"/>
      <c r="U785" s="52"/>
    </row>
    <row r="786" spans="1:21" ht="13.5">
      <c r="A786" s="52"/>
      <c r="B786" s="52">
        <v>782</v>
      </c>
      <c r="C786" s="52"/>
      <c r="D786" s="52"/>
      <c r="E786" s="52">
        <v>6300234</v>
      </c>
      <c r="F786" s="52" t="s">
        <v>87</v>
      </c>
      <c r="G786" s="52" t="s">
        <v>877</v>
      </c>
      <c r="H786" s="55" t="s">
        <v>1024</v>
      </c>
      <c r="I786" s="52"/>
      <c r="J786" s="52"/>
      <c r="K786" s="52"/>
      <c r="L786" s="52"/>
      <c r="M786" s="52"/>
      <c r="N786" s="52" t="s">
        <v>86</v>
      </c>
      <c r="O786" s="52" t="s">
        <v>86</v>
      </c>
      <c r="P786" s="52" t="s">
        <v>86</v>
      </c>
      <c r="Q786" s="52" t="s">
        <v>86</v>
      </c>
      <c r="R786" s="52" t="s">
        <v>86</v>
      </c>
      <c r="S786" s="52">
        <v>97</v>
      </c>
      <c r="T786" s="52"/>
      <c r="U786" s="52"/>
    </row>
    <row r="787" spans="1:21" ht="13.5">
      <c r="A787" s="52"/>
      <c r="B787" s="52">
        <v>783</v>
      </c>
      <c r="C787" s="52"/>
      <c r="D787" s="52"/>
      <c r="E787" s="52">
        <v>6300269</v>
      </c>
      <c r="F787" s="52" t="s">
        <v>87</v>
      </c>
      <c r="G787" s="52" t="s">
        <v>878</v>
      </c>
      <c r="H787" s="55" t="s">
        <v>1024</v>
      </c>
      <c r="I787" s="52"/>
      <c r="J787" s="52"/>
      <c r="K787" s="52"/>
      <c r="L787" s="52"/>
      <c r="M787" s="52"/>
      <c r="N787" s="52" t="s">
        <v>86</v>
      </c>
      <c r="O787" s="52" t="s">
        <v>86</v>
      </c>
      <c r="P787" s="52" t="s">
        <v>86</v>
      </c>
      <c r="Q787" s="52" t="s">
        <v>86</v>
      </c>
      <c r="R787" s="52" t="s">
        <v>86</v>
      </c>
      <c r="S787" s="52">
        <v>97</v>
      </c>
      <c r="T787" s="52"/>
      <c r="U787" s="52"/>
    </row>
    <row r="788" spans="1:21" ht="13.5">
      <c r="A788" s="52"/>
      <c r="B788" s="52">
        <v>784</v>
      </c>
      <c r="C788" s="52"/>
      <c r="D788" s="52"/>
      <c r="E788" s="52">
        <v>6300236</v>
      </c>
      <c r="F788" s="52" t="s">
        <v>87</v>
      </c>
      <c r="G788" s="52" t="s">
        <v>879</v>
      </c>
      <c r="H788" s="55" t="s">
        <v>1024</v>
      </c>
      <c r="I788" s="52"/>
      <c r="J788" s="52"/>
      <c r="K788" s="52"/>
      <c r="L788" s="52"/>
      <c r="M788" s="52"/>
      <c r="N788" s="52" t="s">
        <v>86</v>
      </c>
      <c r="O788" s="52" t="s">
        <v>86</v>
      </c>
      <c r="P788" s="52" t="s">
        <v>86</v>
      </c>
      <c r="Q788" s="52" t="s">
        <v>86</v>
      </c>
      <c r="R788" s="52" t="s">
        <v>86</v>
      </c>
      <c r="S788" s="52">
        <v>97</v>
      </c>
      <c r="T788" s="52"/>
      <c r="U788" s="52"/>
    </row>
    <row r="789" spans="1:21" ht="13.5">
      <c r="A789" s="52"/>
      <c r="B789" s="52">
        <v>785</v>
      </c>
      <c r="C789" s="52"/>
      <c r="D789" s="52"/>
      <c r="E789" s="52">
        <v>6300312</v>
      </c>
      <c r="F789" s="52" t="s">
        <v>87</v>
      </c>
      <c r="G789" s="52" t="s">
        <v>880</v>
      </c>
      <c r="H789" s="55" t="s">
        <v>1024</v>
      </c>
      <c r="I789" s="52"/>
      <c r="J789" s="52"/>
      <c r="K789" s="52"/>
      <c r="L789" s="52"/>
      <c r="M789" s="52"/>
      <c r="N789" s="52" t="s">
        <v>86</v>
      </c>
      <c r="O789" s="52" t="s">
        <v>86</v>
      </c>
      <c r="P789" s="52" t="s">
        <v>86</v>
      </c>
      <c r="Q789" s="52" t="s">
        <v>86</v>
      </c>
      <c r="R789" s="52" t="s">
        <v>86</v>
      </c>
      <c r="S789" s="52">
        <v>97</v>
      </c>
      <c r="T789" s="52"/>
      <c r="U789" s="52"/>
    </row>
    <row r="790" spans="1:21" ht="13.5">
      <c r="A790" s="52"/>
      <c r="B790" s="52">
        <v>786</v>
      </c>
      <c r="C790" s="52"/>
      <c r="D790" s="52"/>
      <c r="E790" s="52">
        <v>6300373</v>
      </c>
      <c r="F790" s="52" t="s">
        <v>87</v>
      </c>
      <c r="G790" s="52" t="s">
        <v>881</v>
      </c>
      <c r="H790" s="55" t="s">
        <v>1024</v>
      </c>
      <c r="I790" s="52"/>
      <c r="J790" s="52"/>
      <c r="K790" s="52"/>
      <c r="L790" s="52"/>
      <c r="M790" s="52"/>
      <c r="N790" s="52" t="s">
        <v>86</v>
      </c>
      <c r="O790" s="52" t="s">
        <v>86</v>
      </c>
      <c r="P790" s="52" t="s">
        <v>86</v>
      </c>
      <c r="Q790" s="52" t="s">
        <v>86</v>
      </c>
      <c r="R790" s="52" t="s">
        <v>86</v>
      </c>
      <c r="S790" s="52">
        <v>97</v>
      </c>
      <c r="T790" s="52"/>
      <c r="U790" s="52"/>
    </row>
    <row r="791" spans="1:21" ht="13.5">
      <c r="A791" s="52"/>
      <c r="B791" s="52">
        <v>787</v>
      </c>
      <c r="C791" s="52"/>
      <c r="D791" s="52"/>
      <c r="E791" s="52">
        <v>6300196</v>
      </c>
      <c r="F791" s="52" t="s">
        <v>87</v>
      </c>
      <c r="G791" s="52" t="s">
        <v>882</v>
      </c>
      <c r="H791" s="55" t="s">
        <v>1024</v>
      </c>
      <c r="I791" s="52"/>
      <c r="J791" s="52"/>
      <c r="K791" s="52"/>
      <c r="L791" s="52"/>
      <c r="M791" s="52"/>
      <c r="N791" s="52" t="s">
        <v>86</v>
      </c>
      <c r="O791" s="52" t="s">
        <v>86</v>
      </c>
      <c r="P791" s="52" t="s">
        <v>86</v>
      </c>
      <c r="Q791" s="52" t="s">
        <v>86</v>
      </c>
      <c r="R791" s="52" t="s">
        <v>86</v>
      </c>
      <c r="S791" s="52">
        <v>97</v>
      </c>
      <c r="T791" s="52"/>
      <c r="U791" s="52"/>
    </row>
    <row r="792" spans="1:21" ht="13.5">
      <c r="A792" s="52"/>
      <c r="B792" s="52">
        <v>788</v>
      </c>
      <c r="C792" s="52"/>
      <c r="D792" s="52"/>
      <c r="E792" s="52">
        <v>6300212</v>
      </c>
      <c r="F792" s="52" t="s">
        <v>87</v>
      </c>
      <c r="G792" s="52" t="s">
        <v>883</v>
      </c>
      <c r="H792" s="55" t="s">
        <v>1024</v>
      </c>
      <c r="I792" s="52"/>
      <c r="J792" s="52"/>
      <c r="K792" s="52"/>
      <c r="L792" s="52"/>
      <c r="M792" s="52"/>
      <c r="N792" s="52" t="s">
        <v>86</v>
      </c>
      <c r="O792" s="52" t="s">
        <v>86</v>
      </c>
      <c r="P792" s="52" t="s">
        <v>86</v>
      </c>
      <c r="Q792" s="52" t="s">
        <v>86</v>
      </c>
      <c r="R792" s="52" t="s">
        <v>86</v>
      </c>
      <c r="S792" s="52">
        <v>97</v>
      </c>
      <c r="T792" s="52"/>
      <c r="U792" s="52"/>
    </row>
    <row r="793" spans="1:21" ht="13.5">
      <c r="A793" s="52"/>
      <c r="B793" s="52">
        <v>789</v>
      </c>
      <c r="C793" s="52"/>
      <c r="D793" s="52"/>
      <c r="E793" s="52">
        <v>6300337</v>
      </c>
      <c r="F793" s="52" t="s">
        <v>87</v>
      </c>
      <c r="G793" s="52" t="s">
        <v>884</v>
      </c>
      <c r="H793" s="55" t="s">
        <v>1024</v>
      </c>
      <c r="I793" s="52"/>
      <c r="J793" s="52"/>
      <c r="K793" s="52"/>
      <c r="L793" s="52"/>
      <c r="M793" s="52"/>
      <c r="N793" s="52" t="s">
        <v>86</v>
      </c>
      <c r="O793" s="52" t="s">
        <v>86</v>
      </c>
      <c r="P793" s="52" t="s">
        <v>86</v>
      </c>
      <c r="Q793" s="52" t="s">
        <v>86</v>
      </c>
      <c r="R793" s="52" t="s">
        <v>86</v>
      </c>
      <c r="S793" s="52">
        <v>97</v>
      </c>
      <c r="T793" s="52"/>
      <c r="U793" s="52"/>
    </row>
    <row r="794" spans="1:21" ht="13.5">
      <c r="A794" s="52"/>
      <c r="B794" s="52">
        <v>790</v>
      </c>
      <c r="C794" s="52"/>
      <c r="D794" s="52"/>
      <c r="E794" s="52">
        <v>6300258</v>
      </c>
      <c r="F794" s="52" t="s">
        <v>87</v>
      </c>
      <c r="G794" s="52" t="s">
        <v>885</v>
      </c>
      <c r="H794" s="55" t="s">
        <v>1024</v>
      </c>
      <c r="I794" s="52"/>
      <c r="J794" s="52"/>
      <c r="K794" s="52"/>
      <c r="L794" s="52"/>
      <c r="M794" s="52"/>
      <c r="N794" s="52" t="s">
        <v>86</v>
      </c>
      <c r="O794" s="52" t="s">
        <v>86</v>
      </c>
      <c r="P794" s="52" t="s">
        <v>86</v>
      </c>
      <c r="Q794" s="52" t="s">
        <v>86</v>
      </c>
      <c r="R794" s="52" t="s">
        <v>86</v>
      </c>
      <c r="S794" s="52">
        <v>97</v>
      </c>
      <c r="T794" s="52"/>
      <c r="U794" s="52"/>
    </row>
    <row r="795" spans="1:21" ht="13.5">
      <c r="A795" s="52"/>
      <c r="B795" s="52">
        <v>791</v>
      </c>
      <c r="C795" s="52"/>
      <c r="D795" s="52"/>
      <c r="E795" s="52">
        <v>6300205</v>
      </c>
      <c r="F795" s="52" t="s">
        <v>87</v>
      </c>
      <c r="G795" s="52" t="s">
        <v>886</v>
      </c>
      <c r="H795" s="55" t="s">
        <v>1024</v>
      </c>
      <c r="I795" s="52"/>
      <c r="J795" s="52"/>
      <c r="K795" s="52"/>
      <c r="L795" s="52"/>
      <c r="M795" s="52"/>
      <c r="N795" s="52" t="s">
        <v>86</v>
      </c>
      <c r="O795" s="52" t="s">
        <v>86</v>
      </c>
      <c r="P795" s="52" t="s">
        <v>86</v>
      </c>
      <c r="Q795" s="52" t="s">
        <v>86</v>
      </c>
      <c r="R795" s="52" t="s">
        <v>86</v>
      </c>
      <c r="S795" s="52">
        <v>97</v>
      </c>
      <c r="T795" s="52"/>
      <c r="U795" s="52"/>
    </row>
    <row r="796" spans="1:21" ht="13.5">
      <c r="A796" s="52"/>
      <c r="B796" s="52">
        <v>792</v>
      </c>
      <c r="C796" s="52"/>
      <c r="D796" s="52"/>
      <c r="E796" s="52">
        <v>6300370</v>
      </c>
      <c r="F796" s="52" t="s">
        <v>87</v>
      </c>
      <c r="G796" s="52" t="s">
        <v>887</v>
      </c>
      <c r="H796" s="55" t="s">
        <v>1024</v>
      </c>
      <c r="I796" s="52"/>
      <c r="J796" s="52"/>
      <c r="K796" s="52"/>
      <c r="L796" s="52"/>
      <c r="M796" s="52"/>
      <c r="N796" s="52" t="s">
        <v>86</v>
      </c>
      <c r="O796" s="52" t="s">
        <v>86</v>
      </c>
      <c r="P796" s="52" t="s">
        <v>86</v>
      </c>
      <c r="Q796" s="52" t="s">
        <v>86</v>
      </c>
      <c r="R796" s="52" t="s">
        <v>86</v>
      </c>
      <c r="S796" s="52">
        <v>97</v>
      </c>
      <c r="T796" s="52"/>
      <c r="U796" s="52"/>
    </row>
    <row r="797" spans="1:21" ht="13.5">
      <c r="A797" s="52"/>
      <c r="B797" s="52">
        <v>793</v>
      </c>
      <c r="C797" s="52"/>
      <c r="D797" s="52"/>
      <c r="E797" s="52">
        <v>6300235</v>
      </c>
      <c r="F797" s="52" t="s">
        <v>87</v>
      </c>
      <c r="G797" s="52" t="s">
        <v>888</v>
      </c>
      <c r="H797" s="55" t="s">
        <v>1024</v>
      </c>
      <c r="I797" s="52"/>
      <c r="J797" s="52"/>
      <c r="K797" s="52"/>
      <c r="L797" s="52"/>
      <c r="M797" s="52"/>
      <c r="N797" s="52" t="s">
        <v>86</v>
      </c>
      <c r="O797" s="52" t="s">
        <v>86</v>
      </c>
      <c r="P797" s="52" t="s">
        <v>86</v>
      </c>
      <c r="Q797" s="52" t="s">
        <v>86</v>
      </c>
      <c r="R797" s="52" t="s">
        <v>86</v>
      </c>
      <c r="S797" s="52">
        <v>97</v>
      </c>
      <c r="T797" s="52"/>
      <c r="U797" s="52"/>
    </row>
    <row r="798" spans="1:21" ht="13.5">
      <c r="A798" s="52"/>
      <c r="B798" s="52">
        <v>794</v>
      </c>
      <c r="C798" s="52"/>
      <c r="D798" s="52"/>
      <c r="E798" s="52">
        <v>6300298</v>
      </c>
      <c r="F798" s="52" t="s">
        <v>87</v>
      </c>
      <c r="G798" s="52" t="s">
        <v>889</v>
      </c>
      <c r="H798" s="55" t="s">
        <v>1024</v>
      </c>
      <c r="I798" s="52"/>
      <c r="J798" s="52"/>
      <c r="K798" s="52"/>
      <c r="L798" s="52"/>
      <c r="M798" s="52"/>
      <c r="N798" s="52" t="s">
        <v>86</v>
      </c>
      <c r="O798" s="52" t="s">
        <v>86</v>
      </c>
      <c r="P798" s="52" t="s">
        <v>86</v>
      </c>
      <c r="Q798" s="52" t="s">
        <v>86</v>
      </c>
      <c r="R798" s="52" t="s">
        <v>86</v>
      </c>
      <c r="S798" s="52">
        <v>97</v>
      </c>
      <c r="T798" s="52"/>
      <c r="U798" s="52"/>
    </row>
    <row r="799" spans="1:21" ht="13.5">
      <c r="A799" s="52"/>
      <c r="B799" s="52">
        <v>795</v>
      </c>
      <c r="C799" s="52"/>
      <c r="D799" s="52"/>
      <c r="E799" s="52">
        <v>6300319</v>
      </c>
      <c r="F799" s="52" t="s">
        <v>87</v>
      </c>
      <c r="G799" s="52" t="s">
        <v>890</v>
      </c>
      <c r="H799" s="55" t="s">
        <v>1024</v>
      </c>
      <c r="I799" s="52"/>
      <c r="J799" s="52"/>
      <c r="K799" s="52"/>
      <c r="L799" s="52"/>
      <c r="M799" s="52"/>
      <c r="N799" s="52" t="s">
        <v>86</v>
      </c>
      <c r="O799" s="52" t="s">
        <v>86</v>
      </c>
      <c r="P799" s="52" t="s">
        <v>86</v>
      </c>
      <c r="Q799" s="52" t="s">
        <v>86</v>
      </c>
      <c r="R799" s="52" t="s">
        <v>86</v>
      </c>
      <c r="S799" s="52">
        <v>97</v>
      </c>
      <c r="T799" s="52"/>
      <c r="U799" s="52"/>
    </row>
    <row r="800" spans="1:21" ht="13.5">
      <c r="A800" s="52"/>
      <c r="B800" s="52">
        <v>796</v>
      </c>
      <c r="C800" s="52"/>
      <c r="D800" s="52"/>
      <c r="E800" s="52">
        <v>6300248</v>
      </c>
      <c r="F800" s="52" t="s">
        <v>87</v>
      </c>
      <c r="G800" s="52" t="s">
        <v>891</v>
      </c>
      <c r="H800" s="55" t="s">
        <v>1024</v>
      </c>
      <c r="I800" s="52"/>
      <c r="J800" s="52"/>
      <c r="K800" s="52"/>
      <c r="L800" s="52"/>
      <c r="M800" s="52"/>
      <c r="N800" s="52" t="s">
        <v>86</v>
      </c>
      <c r="O800" s="52" t="s">
        <v>86</v>
      </c>
      <c r="P800" s="52" t="s">
        <v>86</v>
      </c>
      <c r="Q800" s="52" t="s">
        <v>86</v>
      </c>
      <c r="R800" s="52" t="s">
        <v>86</v>
      </c>
      <c r="S800" s="52">
        <v>97</v>
      </c>
      <c r="T800" s="52"/>
      <c r="U800" s="52"/>
    </row>
    <row r="801" spans="1:21" ht="13.5">
      <c r="A801" s="52"/>
      <c r="B801" s="52">
        <v>797</v>
      </c>
      <c r="C801" s="52"/>
      <c r="D801" s="52"/>
      <c r="E801" s="52">
        <v>6300272</v>
      </c>
      <c r="F801" s="52" t="s">
        <v>87</v>
      </c>
      <c r="G801" s="52" t="s">
        <v>892</v>
      </c>
      <c r="H801" s="55" t="s">
        <v>1024</v>
      </c>
      <c r="I801" s="52"/>
      <c r="J801" s="52"/>
      <c r="K801" s="52"/>
      <c r="L801" s="52"/>
      <c r="M801" s="52"/>
      <c r="N801" s="52" t="s">
        <v>86</v>
      </c>
      <c r="O801" s="52" t="s">
        <v>86</v>
      </c>
      <c r="P801" s="52" t="s">
        <v>86</v>
      </c>
      <c r="Q801" s="52" t="s">
        <v>86</v>
      </c>
      <c r="R801" s="52" t="s">
        <v>86</v>
      </c>
      <c r="S801" s="52">
        <v>97</v>
      </c>
      <c r="T801" s="52"/>
      <c r="U801" s="52"/>
    </row>
    <row r="802" spans="1:21" ht="13.5">
      <c r="A802" s="52"/>
      <c r="B802" s="52">
        <v>798</v>
      </c>
      <c r="C802" s="52"/>
      <c r="D802" s="52"/>
      <c r="E802" s="52">
        <v>6300333</v>
      </c>
      <c r="F802" s="52" t="s">
        <v>87</v>
      </c>
      <c r="G802" s="52" t="s">
        <v>893</v>
      </c>
      <c r="H802" s="55" t="s">
        <v>1024</v>
      </c>
      <c r="I802" s="52"/>
      <c r="J802" s="52"/>
      <c r="K802" s="52"/>
      <c r="L802" s="52"/>
      <c r="M802" s="52"/>
      <c r="N802" s="52" t="s">
        <v>86</v>
      </c>
      <c r="O802" s="52" t="s">
        <v>86</v>
      </c>
      <c r="P802" s="52" t="s">
        <v>86</v>
      </c>
      <c r="Q802" s="52" t="s">
        <v>86</v>
      </c>
      <c r="R802" s="52" t="s">
        <v>86</v>
      </c>
      <c r="S802" s="52">
        <v>97</v>
      </c>
      <c r="T802" s="52"/>
      <c r="U802" s="52"/>
    </row>
    <row r="803" spans="1:21" ht="13.5">
      <c r="A803" s="52"/>
      <c r="B803" s="52">
        <v>799</v>
      </c>
      <c r="C803" s="52"/>
      <c r="D803" s="52"/>
      <c r="E803" s="52">
        <v>6300222</v>
      </c>
      <c r="F803" s="52" t="s">
        <v>87</v>
      </c>
      <c r="G803" s="52" t="s">
        <v>894</v>
      </c>
      <c r="H803" s="55" t="s">
        <v>1024</v>
      </c>
      <c r="I803" s="52"/>
      <c r="J803" s="52"/>
      <c r="K803" s="52"/>
      <c r="L803" s="52"/>
      <c r="M803" s="52"/>
      <c r="N803" s="52" t="s">
        <v>86</v>
      </c>
      <c r="O803" s="52" t="s">
        <v>86</v>
      </c>
      <c r="P803" s="52" t="s">
        <v>86</v>
      </c>
      <c r="Q803" s="52" t="s">
        <v>86</v>
      </c>
      <c r="R803" s="52" t="s">
        <v>86</v>
      </c>
      <c r="S803" s="52">
        <v>97</v>
      </c>
      <c r="T803" s="52"/>
      <c r="U803" s="52"/>
    </row>
    <row r="804" spans="1:21" ht="13.5">
      <c r="A804" s="52"/>
      <c r="B804" s="52">
        <v>800</v>
      </c>
      <c r="C804" s="52"/>
      <c r="D804" s="52"/>
      <c r="E804" s="52">
        <v>6300231</v>
      </c>
      <c r="F804" s="52" t="s">
        <v>87</v>
      </c>
      <c r="G804" s="52" t="s">
        <v>895</v>
      </c>
      <c r="H804" s="55" t="s">
        <v>1024</v>
      </c>
      <c r="I804" s="52"/>
      <c r="J804" s="52"/>
      <c r="K804" s="52"/>
      <c r="L804" s="52"/>
      <c r="M804" s="52"/>
      <c r="N804" s="52" t="s">
        <v>86</v>
      </c>
      <c r="O804" s="52" t="s">
        <v>86</v>
      </c>
      <c r="P804" s="52" t="s">
        <v>86</v>
      </c>
      <c r="Q804" s="52" t="s">
        <v>86</v>
      </c>
      <c r="R804" s="52" t="s">
        <v>86</v>
      </c>
      <c r="S804" s="52">
        <v>97</v>
      </c>
      <c r="T804" s="52"/>
      <c r="U804" s="52"/>
    </row>
    <row r="805" spans="1:21" ht="13.5">
      <c r="A805" s="52"/>
      <c r="B805" s="52">
        <v>801</v>
      </c>
      <c r="C805" s="52"/>
      <c r="D805" s="52"/>
      <c r="E805" s="52">
        <v>6300190</v>
      </c>
      <c r="F805" s="52" t="s">
        <v>87</v>
      </c>
      <c r="G805" s="52" t="s">
        <v>896</v>
      </c>
      <c r="H805" s="55" t="s">
        <v>1024</v>
      </c>
      <c r="I805" s="52"/>
      <c r="J805" s="52"/>
      <c r="K805" s="52"/>
      <c r="L805" s="52"/>
      <c r="M805" s="52"/>
      <c r="N805" s="52" t="s">
        <v>86</v>
      </c>
      <c r="O805" s="52" t="s">
        <v>86</v>
      </c>
      <c r="P805" s="52" t="s">
        <v>86</v>
      </c>
      <c r="Q805" s="52" t="s">
        <v>86</v>
      </c>
      <c r="R805" s="52" t="s">
        <v>86</v>
      </c>
      <c r="S805" s="52">
        <v>97</v>
      </c>
      <c r="T805" s="52"/>
      <c r="U805" s="52"/>
    </row>
    <row r="806" spans="1:21" ht="13.5">
      <c r="A806" s="52"/>
      <c r="B806" s="52">
        <v>802</v>
      </c>
      <c r="C806" s="52"/>
      <c r="D806" s="52"/>
      <c r="E806" s="52">
        <v>6300271</v>
      </c>
      <c r="F806" s="52" t="s">
        <v>87</v>
      </c>
      <c r="G806" s="52" t="s">
        <v>897</v>
      </c>
      <c r="H806" s="55" t="s">
        <v>1024</v>
      </c>
      <c r="I806" s="52"/>
      <c r="J806" s="52"/>
      <c r="K806" s="52"/>
      <c r="L806" s="52"/>
      <c r="M806" s="52"/>
      <c r="N806" s="52" t="s">
        <v>86</v>
      </c>
      <c r="O806" s="52" t="s">
        <v>86</v>
      </c>
      <c r="P806" s="52" t="s">
        <v>86</v>
      </c>
      <c r="Q806" s="52" t="s">
        <v>86</v>
      </c>
      <c r="R806" s="52" t="s">
        <v>86</v>
      </c>
      <c r="S806" s="52">
        <v>97</v>
      </c>
      <c r="T806" s="52"/>
      <c r="U806" s="52"/>
    </row>
    <row r="807" spans="1:21" ht="13.5">
      <c r="A807" s="52"/>
      <c r="B807" s="52">
        <v>803</v>
      </c>
      <c r="C807" s="52"/>
      <c r="D807" s="52"/>
      <c r="E807" s="52">
        <v>6300307</v>
      </c>
      <c r="F807" s="52" t="s">
        <v>87</v>
      </c>
      <c r="G807" s="52" t="s">
        <v>898</v>
      </c>
      <c r="H807" s="55" t="s">
        <v>1024</v>
      </c>
      <c r="I807" s="52"/>
      <c r="J807" s="52"/>
      <c r="K807" s="52"/>
      <c r="L807" s="52"/>
      <c r="M807" s="52"/>
      <c r="N807" s="52" t="s">
        <v>86</v>
      </c>
      <c r="O807" s="52" t="s">
        <v>86</v>
      </c>
      <c r="P807" s="52" t="s">
        <v>86</v>
      </c>
      <c r="Q807" s="52" t="s">
        <v>86</v>
      </c>
      <c r="R807" s="52" t="s">
        <v>86</v>
      </c>
      <c r="S807" s="52">
        <v>97</v>
      </c>
      <c r="T807" s="52"/>
      <c r="U807" s="52"/>
    </row>
    <row r="808" spans="1:21" ht="13.5">
      <c r="A808" s="52"/>
      <c r="B808" s="52">
        <v>804</v>
      </c>
      <c r="C808" s="52"/>
      <c r="D808" s="52"/>
      <c r="E808" s="52">
        <v>6300257</v>
      </c>
      <c r="F808" s="52" t="s">
        <v>87</v>
      </c>
      <c r="G808" s="52" t="s">
        <v>899</v>
      </c>
      <c r="H808" s="55" t="s">
        <v>1024</v>
      </c>
      <c r="I808" s="52"/>
      <c r="J808" s="52"/>
      <c r="K808" s="52"/>
      <c r="L808" s="52"/>
      <c r="M808" s="52"/>
      <c r="N808" s="52" t="s">
        <v>86</v>
      </c>
      <c r="O808" s="52" t="s">
        <v>86</v>
      </c>
      <c r="P808" s="52" t="s">
        <v>86</v>
      </c>
      <c r="Q808" s="52" t="s">
        <v>86</v>
      </c>
      <c r="R808" s="52" t="s">
        <v>86</v>
      </c>
      <c r="S808" s="52">
        <v>97</v>
      </c>
      <c r="T808" s="52"/>
      <c r="U808" s="52"/>
    </row>
    <row r="809" spans="1:21" ht="13.5">
      <c r="A809" s="52"/>
      <c r="B809" s="52">
        <v>805</v>
      </c>
      <c r="C809" s="52"/>
      <c r="D809" s="52"/>
      <c r="E809" s="52">
        <v>6300278</v>
      </c>
      <c r="F809" s="52" t="s">
        <v>87</v>
      </c>
      <c r="G809" s="52" t="s">
        <v>900</v>
      </c>
      <c r="H809" s="55" t="s">
        <v>1024</v>
      </c>
      <c r="I809" s="52"/>
      <c r="J809" s="52"/>
      <c r="K809" s="52"/>
      <c r="L809" s="52"/>
      <c r="M809" s="52"/>
      <c r="N809" s="52" t="s">
        <v>86</v>
      </c>
      <c r="O809" s="52" t="s">
        <v>86</v>
      </c>
      <c r="P809" s="52" t="s">
        <v>86</v>
      </c>
      <c r="Q809" s="52" t="s">
        <v>86</v>
      </c>
      <c r="R809" s="52" t="s">
        <v>86</v>
      </c>
      <c r="S809" s="52">
        <v>97</v>
      </c>
      <c r="T809" s="52"/>
      <c r="U809" s="52"/>
    </row>
    <row r="810" spans="1:21" ht="13.5">
      <c r="A810" s="52"/>
      <c r="B810" s="52">
        <v>806</v>
      </c>
      <c r="C810" s="52"/>
      <c r="D810" s="52"/>
      <c r="E810" s="52">
        <v>6300238</v>
      </c>
      <c r="F810" s="52" t="s">
        <v>87</v>
      </c>
      <c r="G810" s="52" t="s">
        <v>901</v>
      </c>
      <c r="H810" s="55" t="s">
        <v>1024</v>
      </c>
      <c r="I810" s="52"/>
      <c r="J810" s="52"/>
      <c r="K810" s="52"/>
      <c r="L810" s="52"/>
      <c r="M810" s="52"/>
      <c r="N810" s="52" t="s">
        <v>86</v>
      </c>
      <c r="O810" s="52" t="s">
        <v>86</v>
      </c>
      <c r="P810" s="52" t="s">
        <v>86</v>
      </c>
      <c r="Q810" s="52" t="s">
        <v>86</v>
      </c>
      <c r="R810" s="52" t="s">
        <v>86</v>
      </c>
      <c r="S810" s="52">
        <v>97</v>
      </c>
      <c r="T810" s="52"/>
      <c r="U810" s="52"/>
    </row>
    <row r="811" spans="1:21" ht="13.5">
      <c r="A811" s="52"/>
      <c r="B811" s="52">
        <v>807</v>
      </c>
      <c r="C811" s="52"/>
      <c r="D811" s="52"/>
      <c r="E811" s="52">
        <v>6300375</v>
      </c>
      <c r="F811" s="52" t="s">
        <v>87</v>
      </c>
      <c r="G811" s="52" t="s">
        <v>902</v>
      </c>
      <c r="H811" s="55" t="s">
        <v>1024</v>
      </c>
      <c r="I811" s="52"/>
      <c r="J811" s="52"/>
      <c r="K811" s="52"/>
      <c r="L811" s="52"/>
      <c r="M811" s="52"/>
      <c r="N811" s="52" t="s">
        <v>86</v>
      </c>
      <c r="O811" s="52" t="s">
        <v>86</v>
      </c>
      <c r="P811" s="52" t="s">
        <v>86</v>
      </c>
      <c r="Q811" s="52" t="s">
        <v>86</v>
      </c>
      <c r="R811" s="52" t="s">
        <v>86</v>
      </c>
      <c r="S811" s="52">
        <v>97</v>
      </c>
      <c r="T811" s="52"/>
      <c r="U811" s="52"/>
    </row>
    <row r="812" spans="1:21" ht="13.5">
      <c r="A812" s="52"/>
      <c r="B812" s="52">
        <v>808</v>
      </c>
      <c r="C812" s="52"/>
      <c r="D812" s="52"/>
      <c r="E812" s="52">
        <v>6300323</v>
      </c>
      <c r="F812" s="52" t="s">
        <v>87</v>
      </c>
      <c r="G812" s="52" t="s">
        <v>903</v>
      </c>
      <c r="H812" s="55" t="s">
        <v>1024</v>
      </c>
      <c r="I812" s="52"/>
      <c r="J812" s="52"/>
      <c r="K812" s="52"/>
      <c r="L812" s="52"/>
      <c r="M812" s="52"/>
      <c r="N812" s="52" t="s">
        <v>86</v>
      </c>
      <c r="O812" s="52" t="s">
        <v>86</v>
      </c>
      <c r="P812" s="52" t="s">
        <v>86</v>
      </c>
      <c r="Q812" s="52" t="s">
        <v>86</v>
      </c>
      <c r="R812" s="52" t="s">
        <v>86</v>
      </c>
      <c r="S812" s="52">
        <v>97</v>
      </c>
      <c r="T812" s="52"/>
      <c r="U812" s="52"/>
    </row>
    <row r="813" spans="1:21" ht="13.5">
      <c r="A813" s="52"/>
      <c r="B813" s="52">
        <v>809</v>
      </c>
      <c r="C813" s="52"/>
      <c r="D813" s="52"/>
      <c r="E813" s="52">
        <v>6300366</v>
      </c>
      <c r="F813" s="52" t="s">
        <v>87</v>
      </c>
      <c r="G813" s="52" t="s">
        <v>904</v>
      </c>
      <c r="H813" s="55" t="s">
        <v>1024</v>
      </c>
      <c r="I813" s="52"/>
      <c r="J813" s="52"/>
      <c r="K813" s="52"/>
      <c r="L813" s="52"/>
      <c r="M813" s="52"/>
      <c r="N813" s="52" t="s">
        <v>86</v>
      </c>
      <c r="O813" s="52" t="s">
        <v>86</v>
      </c>
      <c r="P813" s="52" t="s">
        <v>86</v>
      </c>
      <c r="Q813" s="52" t="s">
        <v>86</v>
      </c>
      <c r="R813" s="52" t="s">
        <v>86</v>
      </c>
      <c r="S813" s="52">
        <v>97</v>
      </c>
      <c r="T813" s="52"/>
      <c r="U813" s="52"/>
    </row>
    <row r="814" spans="1:21" ht="13.5">
      <c r="A814" s="52"/>
      <c r="B814" s="52">
        <v>810</v>
      </c>
      <c r="C814" s="52"/>
      <c r="D814" s="52"/>
      <c r="E814" s="52">
        <v>6300302</v>
      </c>
      <c r="F814" s="52" t="s">
        <v>87</v>
      </c>
      <c r="G814" s="52" t="s">
        <v>905</v>
      </c>
      <c r="H814" s="55" t="s">
        <v>1024</v>
      </c>
      <c r="I814" s="52"/>
      <c r="J814" s="52"/>
      <c r="K814" s="52"/>
      <c r="L814" s="52"/>
      <c r="M814" s="52"/>
      <c r="N814" s="52" t="s">
        <v>86</v>
      </c>
      <c r="O814" s="52" t="s">
        <v>86</v>
      </c>
      <c r="P814" s="52" t="s">
        <v>86</v>
      </c>
      <c r="Q814" s="52" t="s">
        <v>86</v>
      </c>
      <c r="R814" s="52" t="s">
        <v>86</v>
      </c>
      <c r="S814" s="52">
        <v>97</v>
      </c>
      <c r="T814" s="52"/>
      <c r="U814" s="52"/>
    </row>
    <row r="815" spans="1:21" ht="13.5">
      <c r="A815" s="52"/>
      <c r="B815" s="52">
        <v>811</v>
      </c>
      <c r="C815" s="52"/>
      <c r="D815" s="52"/>
      <c r="E815" s="52">
        <v>6300315</v>
      </c>
      <c r="F815" s="52" t="s">
        <v>87</v>
      </c>
      <c r="G815" s="52" t="s">
        <v>906</v>
      </c>
      <c r="H815" s="55" t="s">
        <v>1024</v>
      </c>
      <c r="I815" s="52"/>
      <c r="J815" s="52"/>
      <c r="K815" s="52"/>
      <c r="L815" s="52"/>
      <c r="M815" s="52"/>
      <c r="N815" s="52" t="s">
        <v>86</v>
      </c>
      <c r="O815" s="52" t="s">
        <v>86</v>
      </c>
      <c r="P815" s="52" t="s">
        <v>86</v>
      </c>
      <c r="Q815" s="52" t="s">
        <v>86</v>
      </c>
      <c r="R815" s="52" t="s">
        <v>86</v>
      </c>
      <c r="S815" s="52">
        <v>97</v>
      </c>
      <c r="T815" s="52"/>
      <c r="U815" s="52"/>
    </row>
    <row r="816" spans="1:21" ht="13.5">
      <c r="A816" s="52"/>
      <c r="B816" s="52">
        <v>812</v>
      </c>
      <c r="C816" s="52"/>
      <c r="D816" s="52"/>
      <c r="E816" s="52">
        <v>6300242</v>
      </c>
      <c r="F816" s="52" t="s">
        <v>87</v>
      </c>
      <c r="G816" s="52" t="s">
        <v>907</v>
      </c>
      <c r="H816" s="55" t="s">
        <v>1024</v>
      </c>
      <c r="I816" s="52"/>
      <c r="J816" s="52"/>
      <c r="K816" s="52"/>
      <c r="L816" s="52"/>
      <c r="M816" s="52"/>
      <c r="N816" s="52" t="s">
        <v>86</v>
      </c>
      <c r="O816" s="52" t="s">
        <v>86</v>
      </c>
      <c r="P816" s="52" t="s">
        <v>86</v>
      </c>
      <c r="Q816" s="52" t="s">
        <v>86</v>
      </c>
      <c r="R816" s="52" t="s">
        <v>86</v>
      </c>
      <c r="S816" s="52">
        <v>97</v>
      </c>
      <c r="T816" s="52"/>
      <c r="U816" s="52"/>
    </row>
    <row r="817" spans="1:21" ht="13.5">
      <c r="A817" s="52"/>
      <c r="B817" s="52">
        <v>813</v>
      </c>
      <c r="C817" s="52"/>
      <c r="D817" s="52"/>
      <c r="E817" s="52">
        <v>6300358</v>
      </c>
      <c r="F817" s="52" t="s">
        <v>87</v>
      </c>
      <c r="G817" s="52" t="s">
        <v>908</v>
      </c>
      <c r="H817" s="55" t="s">
        <v>1024</v>
      </c>
      <c r="I817" s="52"/>
      <c r="J817" s="52"/>
      <c r="K817" s="52"/>
      <c r="L817" s="52"/>
      <c r="M817" s="52"/>
      <c r="N817" s="52" t="s">
        <v>86</v>
      </c>
      <c r="O817" s="52" t="s">
        <v>86</v>
      </c>
      <c r="P817" s="52" t="s">
        <v>86</v>
      </c>
      <c r="Q817" s="52" t="s">
        <v>86</v>
      </c>
      <c r="R817" s="52" t="s">
        <v>86</v>
      </c>
      <c r="S817" s="52">
        <v>97</v>
      </c>
      <c r="T817" s="52"/>
      <c r="U817" s="52"/>
    </row>
    <row r="818" spans="1:21" ht="13.5">
      <c r="A818" s="52"/>
      <c r="B818" s="52">
        <v>814</v>
      </c>
      <c r="C818" s="52"/>
      <c r="D818" s="52"/>
      <c r="E818" s="52">
        <v>6300357</v>
      </c>
      <c r="F818" s="52" t="s">
        <v>87</v>
      </c>
      <c r="G818" s="52" t="s">
        <v>909</v>
      </c>
      <c r="H818" s="55" t="s">
        <v>1024</v>
      </c>
      <c r="I818" s="52"/>
      <c r="J818" s="52"/>
      <c r="K818" s="52"/>
      <c r="L818" s="52"/>
      <c r="M818" s="52"/>
      <c r="N818" s="52" t="s">
        <v>86</v>
      </c>
      <c r="O818" s="52" t="s">
        <v>86</v>
      </c>
      <c r="P818" s="52" t="s">
        <v>86</v>
      </c>
      <c r="Q818" s="52" t="s">
        <v>86</v>
      </c>
      <c r="R818" s="52" t="s">
        <v>86</v>
      </c>
      <c r="S818" s="52">
        <v>97</v>
      </c>
      <c r="T818" s="52"/>
      <c r="U818" s="52"/>
    </row>
    <row r="819" spans="1:21" ht="13.5">
      <c r="A819" s="52"/>
      <c r="B819" s="52">
        <v>815</v>
      </c>
      <c r="C819" s="52"/>
      <c r="D819" s="52"/>
      <c r="E819" s="52">
        <v>6300386</v>
      </c>
      <c r="F819" s="52" t="s">
        <v>87</v>
      </c>
      <c r="G819" s="52" t="s">
        <v>910</v>
      </c>
      <c r="H819" s="55" t="s">
        <v>1024</v>
      </c>
      <c r="I819" s="52"/>
      <c r="J819" s="52"/>
      <c r="K819" s="52"/>
      <c r="L819" s="52"/>
      <c r="M819" s="52"/>
      <c r="N819" s="52" t="s">
        <v>86</v>
      </c>
      <c r="O819" s="52" t="s">
        <v>86</v>
      </c>
      <c r="P819" s="52" t="s">
        <v>86</v>
      </c>
      <c r="Q819" s="52" t="s">
        <v>86</v>
      </c>
      <c r="R819" s="52" t="s">
        <v>86</v>
      </c>
      <c r="S819" s="52">
        <v>97</v>
      </c>
      <c r="T819" s="52"/>
      <c r="U819" s="52"/>
    </row>
    <row r="820" spans="1:21" ht="13.5">
      <c r="A820" s="52"/>
      <c r="B820" s="52">
        <v>816</v>
      </c>
      <c r="C820" s="52"/>
      <c r="D820" s="52"/>
      <c r="E820" s="52">
        <v>6300247</v>
      </c>
      <c r="F820" s="52" t="s">
        <v>87</v>
      </c>
      <c r="G820" s="52" t="s">
        <v>911</v>
      </c>
      <c r="H820" s="55" t="s">
        <v>1024</v>
      </c>
      <c r="I820" s="52"/>
      <c r="J820" s="52"/>
      <c r="K820" s="52"/>
      <c r="L820" s="52"/>
      <c r="M820" s="52"/>
      <c r="N820" s="52" t="s">
        <v>86</v>
      </c>
      <c r="O820" s="52" t="s">
        <v>86</v>
      </c>
      <c r="P820" s="52" t="s">
        <v>86</v>
      </c>
      <c r="Q820" s="52" t="s">
        <v>86</v>
      </c>
      <c r="R820" s="52" t="s">
        <v>86</v>
      </c>
      <c r="S820" s="52">
        <v>97</v>
      </c>
      <c r="T820" s="52"/>
      <c r="U820" s="52"/>
    </row>
    <row r="821" spans="1:21" ht="13.5">
      <c r="A821" s="52"/>
      <c r="B821" s="52">
        <v>817</v>
      </c>
      <c r="C821" s="52"/>
      <c r="D821" s="52"/>
      <c r="E821" s="52">
        <v>6300374</v>
      </c>
      <c r="F821" s="52" t="s">
        <v>87</v>
      </c>
      <c r="G821" s="52" t="s">
        <v>912</v>
      </c>
      <c r="H821" s="55" t="s">
        <v>1024</v>
      </c>
      <c r="I821" s="52"/>
      <c r="J821" s="52"/>
      <c r="K821" s="52"/>
      <c r="L821" s="52"/>
      <c r="M821" s="52"/>
      <c r="N821" s="52" t="s">
        <v>86</v>
      </c>
      <c r="O821" s="52" t="s">
        <v>86</v>
      </c>
      <c r="P821" s="52" t="s">
        <v>86</v>
      </c>
      <c r="Q821" s="52" t="s">
        <v>86</v>
      </c>
      <c r="R821" s="52" t="s">
        <v>86</v>
      </c>
      <c r="S821" s="52">
        <v>97</v>
      </c>
      <c r="T821" s="52"/>
      <c r="U821" s="52"/>
    </row>
    <row r="822" spans="1:21" ht="13.5">
      <c r="A822" s="52"/>
      <c r="B822" s="52">
        <v>818</v>
      </c>
      <c r="C822" s="52"/>
      <c r="D822" s="52"/>
      <c r="E822" s="52">
        <v>6300170</v>
      </c>
      <c r="F822" s="52" t="s">
        <v>87</v>
      </c>
      <c r="G822" s="52" t="s">
        <v>913</v>
      </c>
      <c r="H822" s="55" t="s">
        <v>1024</v>
      </c>
      <c r="I822" s="52"/>
      <c r="J822" s="52"/>
      <c r="K822" s="52"/>
      <c r="L822" s="52"/>
      <c r="M822" s="52"/>
      <c r="N822" s="52" t="s">
        <v>86</v>
      </c>
      <c r="O822" s="52" t="s">
        <v>86</v>
      </c>
      <c r="P822" s="52" t="s">
        <v>86</v>
      </c>
      <c r="Q822" s="52" t="s">
        <v>86</v>
      </c>
      <c r="R822" s="52" t="s">
        <v>86</v>
      </c>
      <c r="S822" s="52">
        <v>97</v>
      </c>
      <c r="T822" s="52"/>
      <c r="U822" s="52"/>
    </row>
    <row r="823" spans="1:21" ht="13.5">
      <c r="A823" s="52"/>
      <c r="B823" s="52">
        <v>819</v>
      </c>
      <c r="C823" s="52"/>
      <c r="D823" s="52"/>
      <c r="E823" s="52">
        <v>6300246</v>
      </c>
      <c r="F823" s="52" t="s">
        <v>87</v>
      </c>
      <c r="G823" s="52" t="s">
        <v>914</v>
      </c>
      <c r="H823" s="55" t="s">
        <v>1024</v>
      </c>
      <c r="I823" s="52"/>
      <c r="J823" s="52"/>
      <c r="K823" s="52"/>
      <c r="L823" s="52"/>
      <c r="M823" s="52"/>
      <c r="N823" s="52" t="s">
        <v>86</v>
      </c>
      <c r="O823" s="52" t="s">
        <v>86</v>
      </c>
      <c r="P823" s="52" t="s">
        <v>86</v>
      </c>
      <c r="Q823" s="52" t="s">
        <v>86</v>
      </c>
      <c r="R823" s="52" t="s">
        <v>86</v>
      </c>
      <c r="S823" s="52">
        <v>97</v>
      </c>
      <c r="T823" s="52"/>
      <c r="U823" s="52"/>
    </row>
    <row r="824" spans="1:21" ht="13.5">
      <c r="A824" s="52"/>
      <c r="B824" s="52">
        <v>820</v>
      </c>
      <c r="C824" s="52"/>
      <c r="D824" s="52"/>
      <c r="E824" s="52">
        <v>6300256</v>
      </c>
      <c r="F824" s="52" t="s">
        <v>87</v>
      </c>
      <c r="G824" s="52" t="s">
        <v>915</v>
      </c>
      <c r="H824" s="55" t="s">
        <v>1024</v>
      </c>
      <c r="I824" s="52"/>
      <c r="J824" s="52"/>
      <c r="K824" s="52"/>
      <c r="L824" s="52"/>
      <c r="M824" s="52"/>
      <c r="N824" s="52" t="s">
        <v>86</v>
      </c>
      <c r="O824" s="52" t="s">
        <v>86</v>
      </c>
      <c r="P824" s="52" t="s">
        <v>86</v>
      </c>
      <c r="Q824" s="52" t="s">
        <v>86</v>
      </c>
      <c r="R824" s="52" t="s">
        <v>86</v>
      </c>
      <c r="S824" s="52">
        <v>97</v>
      </c>
      <c r="T824" s="52"/>
      <c r="U824" s="52"/>
    </row>
    <row r="825" spans="1:21" ht="13.5">
      <c r="A825" s="52"/>
      <c r="B825" s="52">
        <v>821</v>
      </c>
      <c r="C825" s="52"/>
      <c r="D825" s="52"/>
      <c r="E825" s="52">
        <v>6300164</v>
      </c>
      <c r="F825" s="52" t="s">
        <v>87</v>
      </c>
      <c r="G825" s="52" t="s">
        <v>916</v>
      </c>
      <c r="H825" s="55" t="s">
        <v>1024</v>
      </c>
      <c r="I825" s="52"/>
      <c r="J825" s="52"/>
      <c r="K825" s="52"/>
      <c r="L825" s="52"/>
      <c r="M825" s="52"/>
      <c r="N825" s="52" t="s">
        <v>86</v>
      </c>
      <c r="O825" s="52" t="s">
        <v>86</v>
      </c>
      <c r="P825" s="52" t="s">
        <v>86</v>
      </c>
      <c r="Q825" s="52" t="s">
        <v>86</v>
      </c>
      <c r="R825" s="52" t="s">
        <v>86</v>
      </c>
      <c r="S825" s="52">
        <v>97</v>
      </c>
      <c r="T825" s="52"/>
      <c r="U825" s="52"/>
    </row>
    <row r="826" spans="1:21" ht="13.5">
      <c r="A826" s="52"/>
      <c r="B826" s="52">
        <v>822</v>
      </c>
      <c r="C826" s="52"/>
      <c r="D826" s="52"/>
      <c r="E826" s="52">
        <v>6300380</v>
      </c>
      <c r="F826" s="52" t="s">
        <v>87</v>
      </c>
      <c r="G826" s="52" t="s">
        <v>917</v>
      </c>
      <c r="H826" s="55" t="s">
        <v>1024</v>
      </c>
      <c r="I826" s="52"/>
      <c r="J826" s="52"/>
      <c r="K826" s="52"/>
      <c r="L826" s="52"/>
      <c r="M826" s="52"/>
      <c r="N826" s="52" t="s">
        <v>86</v>
      </c>
      <c r="O826" s="52" t="s">
        <v>86</v>
      </c>
      <c r="P826" s="52" t="s">
        <v>86</v>
      </c>
      <c r="Q826" s="52" t="s">
        <v>86</v>
      </c>
      <c r="R826" s="52" t="s">
        <v>86</v>
      </c>
      <c r="S826" s="52">
        <v>97</v>
      </c>
      <c r="T826" s="52"/>
      <c r="U826" s="52"/>
    </row>
    <row r="827" spans="1:21" ht="13.5">
      <c r="A827" s="52"/>
      <c r="B827" s="52">
        <v>823</v>
      </c>
      <c r="C827" s="52"/>
      <c r="D827" s="52"/>
      <c r="E827" s="52">
        <v>6300162</v>
      </c>
      <c r="F827" s="52" t="s">
        <v>87</v>
      </c>
      <c r="G827" s="52" t="s">
        <v>918</v>
      </c>
      <c r="H827" s="55" t="s">
        <v>1024</v>
      </c>
      <c r="I827" s="52"/>
      <c r="J827" s="52"/>
      <c r="K827" s="52"/>
      <c r="L827" s="52"/>
      <c r="M827" s="52"/>
      <c r="N827" s="52" t="s">
        <v>86</v>
      </c>
      <c r="O827" s="52" t="s">
        <v>86</v>
      </c>
      <c r="P827" s="52" t="s">
        <v>86</v>
      </c>
      <c r="Q827" s="52" t="s">
        <v>86</v>
      </c>
      <c r="R827" s="52" t="s">
        <v>86</v>
      </c>
      <c r="S827" s="52">
        <v>97</v>
      </c>
      <c r="T827" s="52"/>
      <c r="U827" s="52"/>
    </row>
    <row r="828" spans="1:21" ht="13.5">
      <c r="A828" s="52"/>
      <c r="B828" s="52">
        <v>824</v>
      </c>
      <c r="C828" s="52"/>
      <c r="D828" s="52"/>
      <c r="E828" s="52">
        <v>6300195</v>
      </c>
      <c r="F828" s="52" t="s">
        <v>87</v>
      </c>
      <c r="G828" s="52" t="s">
        <v>919</v>
      </c>
      <c r="H828" s="55" t="s">
        <v>1024</v>
      </c>
      <c r="I828" s="52"/>
      <c r="J828" s="52"/>
      <c r="K828" s="52"/>
      <c r="L828" s="52"/>
      <c r="M828" s="52"/>
      <c r="N828" s="52" t="s">
        <v>86</v>
      </c>
      <c r="O828" s="52" t="s">
        <v>86</v>
      </c>
      <c r="P828" s="52" t="s">
        <v>86</v>
      </c>
      <c r="Q828" s="52" t="s">
        <v>86</v>
      </c>
      <c r="R828" s="52" t="s">
        <v>86</v>
      </c>
      <c r="S828" s="52">
        <v>97</v>
      </c>
      <c r="T828" s="52"/>
      <c r="U828" s="52"/>
    </row>
    <row r="829" spans="1:21" ht="13.5">
      <c r="A829" s="52"/>
      <c r="B829" s="52">
        <v>825</v>
      </c>
      <c r="C829" s="52"/>
      <c r="D829" s="52"/>
      <c r="E829" s="52">
        <v>6300174</v>
      </c>
      <c r="F829" s="52" t="s">
        <v>87</v>
      </c>
      <c r="G829" s="52" t="s">
        <v>920</v>
      </c>
      <c r="H829" s="55" t="s">
        <v>1024</v>
      </c>
      <c r="I829" s="52"/>
      <c r="J829" s="52"/>
      <c r="K829" s="52"/>
      <c r="L829" s="52"/>
      <c r="M829" s="52"/>
      <c r="N829" s="52" t="s">
        <v>86</v>
      </c>
      <c r="O829" s="52" t="s">
        <v>86</v>
      </c>
      <c r="P829" s="52" t="s">
        <v>86</v>
      </c>
      <c r="Q829" s="52" t="s">
        <v>86</v>
      </c>
      <c r="R829" s="52" t="s">
        <v>86</v>
      </c>
      <c r="S829" s="52">
        <v>97</v>
      </c>
      <c r="T829" s="52"/>
      <c r="U829" s="52"/>
    </row>
    <row r="830" spans="1:21" ht="13.5">
      <c r="A830" s="52"/>
      <c r="B830" s="52">
        <v>826</v>
      </c>
      <c r="C830" s="52"/>
      <c r="D830" s="52"/>
      <c r="E830" s="52">
        <v>6300318</v>
      </c>
      <c r="F830" s="52" t="s">
        <v>87</v>
      </c>
      <c r="G830" s="52" t="s">
        <v>921</v>
      </c>
      <c r="H830" s="55" t="s">
        <v>1024</v>
      </c>
      <c r="I830" s="52"/>
      <c r="J830" s="52"/>
      <c r="K830" s="52"/>
      <c r="L830" s="52"/>
      <c r="M830" s="52"/>
      <c r="N830" s="52" t="s">
        <v>86</v>
      </c>
      <c r="O830" s="52" t="s">
        <v>86</v>
      </c>
      <c r="P830" s="52" t="s">
        <v>86</v>
      </c>
      <c r="Q830" s="52" t="s">
        <v>86</v>
      </c>
      <c r="R830" s="52" t="s">
        <v>86</v>
      </c>
      <c r="S830" s="52">
        <v>97</v>
      </c>
      <c r="T830" s="52"/>
      <c r="U830" s="52"/>
    </row>
    <row r="831" spans="1:21" ht="13.5">
      <c r="A831" s="52"/>
      <c r="B831" s="52">
        <v>827</v>
      </c>
      <c r="C831" s="52"/>
      <c r="D831" s="52"/>
      <c r="E831" s="52">
        <v>6300219</v>
      </c>
      <c r="F831" s="52" t="s">
        <v>87</v>
      </c>
      <c r="G831" s="52" t="s">
        <v>922</v>
      </c>
      <c r="H831" s="55" t="s">
        <v>1024</v>
      </c>
      <c r="I831" s="52"/>
      <c r="J831" s="52"/>
      <c r="K831" s="52"/>
      <c r="L831" s="52"/>
      <c r="M831" s="52"/>
      <c r="N831" s="52" t="s">
        <v>86</v>
      </c>
      <c r="O831" s="52" t="s">
        <v>86</v>
      </c>
      <c r="P831" s="52" t="s">
        <v>86</v>
      </c>
      <c r="Q831" s="52" t="s">
        <v>86</v>
      </c>
      <c r="R831" s="52" t="s">
        <v>86</v>
      </c>
      <c r="S831" s="52">
        <v>97</v>
      </c>
      <c r="T831" s="52"/>
      <c r="U831" s="52"/>
    </row>
    <row r="832" spans="1:21" ht="13.5">
      <c r="A832" s="52"/>
      <c r="B832" s="52">
        <v>828</v>
      </c>
      <c r="C832" s="52"/>
      <c r="D832" s="52"/>
      <c r="E832" s="52">
        <v>6300305</v>
      </c>
      <c r="F832" s="52" t="s">
        <v>87</v>
      </c>
      <c r="G832" s="52" t="s">
        <v>923</v>
      </c>
      <c r="H832" s="55" t="s">
        <v>1024</v>
      </c>
      <c r="I832" s="52"/>
      <c r="J832" s="52"/>
      <c r="K832" s="52"/>
      <c r="L832" s="52"/>
      <c r="M832" s="52"/>
      <c r="N832" s="52" t="s">
        <v>86</v>
      </c>
      <c r="O832" s="52" t="s">
        <v>86</v>
      </c>
      <c r="P832" s="52" t="s">
        <v>86</v>
      </c>
      <c r="Q832" s="52" t="s">
        <v>86</v>
      </c>
      <c r="R832" s="52" t="s">
        <v>86</v>
      </c>
      <c r="S832" s="52">
        <v>97</v>
      </c>
      <c r="T832" s="52"/>
      <c r="U832" s="52"/>
    </row>
    <row r="833" spans="1:21" ht="13.5">
      <c r="A833" s="52"/>
      <c r="B833" s="52">
        <v>829</v>
      </c>
      <c r="C833" s="52"/>
      <c r="D833" s="52"/>
      <c r="E833" s="52">
        <v>6300191</v>
      </c>
      <c r="F833" s="52" t="s">
        <v>87</v>
      </c>
      <c r="G833" s="52" t="s">
        <v>924</v>
      </c>
      <c r="H833" s="55" t="s">
        <v>1024</v>
      </c>
      <c r="I833" s="52"/>
      <c r="J833" s="52"/>
      <c r="K833" s="52"/>
      <c r="L833" s="52"/>
      <c r="M833" s="52"/>
      <c r="N833" s="52" t="s">
        <v>86</v>
      </c>
      <c r="O833" s="52" t="s">
        <v>86</v>
      </c>
      <c r="P833" s="52" t="s">
        <v>86</v>
      </c>
      <c r="Q833" s="52" t="s">
        <v>86</v>
      </c>
      <c r="R833" s="52" t="s">
        <v>86</v>
      </c>
      <c r="S833" s="52">
        <v>97</v>
      </c>
      <c r="T833" s="52"/>
      <c r="U833" s="52"/>
    </row>
    <row r="834" spans="1:21" ht="13.5">
      <c r="A834" s="52"/>
      <c r="B834" s="52">
        <v>830</v>
      </c>
      <c r="C834" s="52"/>
      <c r="D834" s="52"/>
      <c r="E834" s="52">
        <v>6300334</v>
      </c>
      <c r="F834" s="52" t="s">
        <v>87</v>
      </c>
      <c r="G834" s="52" t="s">
        <v>925</v>
      </c>
      <c r="H834" s="55" t="s">
        <v>1024</v>
      </c>
      <c r="I834" s="52"/>
      <c r="J834" s="52"/>
      <c r="K834" s="52"/>
      <c r="L834" s="52"/>
      <c r="M834" s="52"/>
      <c r="N834" s="52" t="s">
        <v>86</v>
      </c>
      <c r="O834" s="52" t="s">
        <v>86</v>
      </c>
      <c r="P834" s="52" t="s">
        <v>86</v>
      </c>
      <c r="Q834" s="52" t="s">
        <v>86</v>
      </c>
      <c r="R834" s="52" t="s">
        <v>86</v>
      </c>
      <c r="S834" s="52">
        <v>97</v>
      </c>
      <c r="T834" s="52"/>
      <c r="U834" s="52"/>
    </row>
    <row r="835" spans="1:21" ht="13.5">
      <c r="A835" s="52"/>
      <c r="B835" s="52">
        <v>831</v>
      </c>
      <c r="C835" s="52"/>
      <c r="D835" s="52"/>
      <c r="E835" s="52">
        <v>6300228</v>
      </c>
      <c r="F835" s="52" t="s">
        <v>87</v>
      </c>
      <c r="G835" s="52" t="s">
        <v>926</v>
      </c>
      <c r="H835" s="55" t="s">
        <v>1024</v>
      </c>
      <c r="I835" s="52"/>
      <c r="J835" s="52"/>
      <c r="K835" s="52"/>
      <c r="L835" s="52"/>
      <c r="M835" s="52"/>
      <c r="N835" s="52" t="s">
        <v>86</v>
      </c>
      <c r="O835" s="52" t="s">
        <v>86</v>
      </c>
      <c r="P835" s="52" t="s">
        <v>86</v>
      </c>
      <c r="Q835" s="52" t="s">
        <v>86</v>
      </c>
      <c r="R835" s="52" t="s">
        <v>86</v>
      </c>
      <c r="S835" s="52">
        <v>97</v>
      </c>
      <c r="T835" s="52"/>
      <c r="U835" s="52"/>
    </row>
    <row r="836" spans="1:21" ht="13.5">
      <c r="A836" s="52"/>
      <c r="B836" s="52">
        <v>832</v>
      </c>
      <c r="C836" s="52"/>
      <c r="D836" s="52"/>
      <c r="E836" s="52">
        <v>6300383</v>
      </c>
      <c r="F836" s="52" t="s">
        <v>87</v>
      </c>
      <c r="G836" s="52" t="s">
        <v>927</v>
      </c>
      <c r="H836" s="55" t="s">
        <v>1024</v>
      </c>
      <c r="I836" s="52"/>
      <c r="J836" s="52"/>
      <c r="K836" s="52"/>
      <c r="L836" s="52"/>
      <c r="M836" s="52"/>
      <c r="N836" s="52" t="s">
        <v>86</v>
      </c>
      <c r="O836" s="52" t="s">
        <v>86</v>
      </c>
      <c r="P836" s="52" t="s">
        <v>86</v>
      </c>
      <c r="Q836" s="52" t="s">
        <v>86</v>
      </c>
      <c r="R836" s="52" t="s">
        <v>86</v>
      </c>
      <c r="S836" s="52">
        <v>97</v>
      </c>
      <c r="T836" s="52"/>
      <c r="U836" s="52"/>
    </row>
    <row r="837" spans="1:21" ht="13.5">
      <c r="A837" s="52"/>
      <c r="B837" s="52">
        <v>833</v>
      </c>
      <c r="C837" s="52"/>
      <c r="D837" s="52"/>
      <c r="E837" s="52">
        <v>6300240</v>
      </c>
      <c r="F837" s="52" t="s">
        <v>87</v>
      </c>
      <c r="G837" s="52" t="s">
        <v>928</v>
      </c>
      <c r="H837" s="55" t="s">
        <v>1024</v>
      </c>
      <c r="I837" s="52"/>
      <c r="J837" s="52"/>
      <c r="K837" s="52"/>
      <c r="L837" s="52"/>
      <c r="M837" s="52"/>
      <c r="N837" s="52" t="s">
        <v>86</v>
      </c>
      <c r="O837" s="52" t="s">
        <v>86</v>
      </c>
      <c r="P837" s="52" t="s">
        <v>86</v>
      </c>
      <c r="Q837" s="52" t="s">
        <v>86</v>
      </c>
      <c r="R837" s="52" t="s">
        <v>86</v>
      </c>
      <c r="S837" s="52">
        <v>97</v>
      </c>
      <c r="T837" s="52"/>
      <c r="U837" s="52"/>
    </row>
    <row r="838" spans="1:21" ht="13.5">
      <c r="A838" s="52"/>
      <c r="B838" s="52">
        <v>834</v>
      </c>
      <c r="C838" s="52"/>
      <c r="D838" s="52"/>
      <c r="E838" s="52">
        <v>6300351</v>
      </c>
      <c r="F838" s="52" t="s">
        <v>87</v>
      </c>
      <c r="G838" s="52" t="s">
        <v>929</v>
      </c>
      <c r="H838" s="55" t="s">
        <v>1024</v>
      </c>
      <c r="I838" s="52"/>
      <c r="J838" s="52"/>
      <c r="K838" s="52"/>
      <c r="L838" s="52"/>
      <c r="M838" s="52"/>
      <c r="N838" s="52" t="s">
        <v>86</v>
      </c>
      <c r="O838" s="52" t="s">
        <v>86</v>
      </c>
      <c r="P838" s="52" t="s">
        <v>86</v>
      </c>
      <c r="Q838" s="52" t="s">
        <v>86</v>
      </c>
      <c r="R838" s="52" t="s">
        <v>86</v>
      </c>
      <c r="S838" s="52">
        <v>97</v>
      </c>
      <c r="T838" s="52"/>
      <c r="U838" s="52"/>
    </row>
    <row r="839" spans="1:21" ht="13.5">
      <c r="A839" s="52"/>
      <c r="B839" s="52">
        <v>835</v>
      </c>
      <c r="C839" s="52"/>
      <c r="D839" s="52"/>
      <c r="E839" s="52">
        <v>6300187</v>
      </c>
      <c r="F839" s="52" t="s">
        <v>87</v>
      </c>
      <c r="G839" s="52" t="s">
        <v>930</v>
      </c>
      <c r="H839" s="55" t="s">
        <v>1024</v>
      </c>
      <c r="I839" s="52"/>
      <c r="J839" s="52"/>
      <c r="K839" s="52"/>
      <c r="L839" s="52"/>
      <c r="M839" s="52"/>
      <c r="N839" s="52" t="s">
        <v>86</v>
      </c>
      <c r="O839" s="52" t="s">
        <v>86</v>
      </c>
      <c r="P839" s="52" t="s">
        <v>86</v>
      </c>
      <c r="Q839" s="52" t="s">
        <v>86</v>
      </c>
      <c r="R839" s="52" t="s">
        <v>86</v>
      </c>
      <c r="S839" s="52">
        <v>97</v>
      </c>
      <c r="T839" s="52"/>
      <c r="U839" s="52"/>
    </row>
    <row r="840" spans="1:21" ht="13.5">
      <c r="A840" s="52"/>
      <c r="B840" s="52">
        <v>836</v>
      </c>
      <c r="C840" s="52"/>
      <c r="D840" s="52"/>
      <c r="E840" s="52">
        <v>6300252</v>
      </c>
      <c r="F840" s="52" t="s">
        <v>87</v>
      </c>
      <c r="G840" s="52" t="s">
        <v>931</v>
      </c>
      <c r="H840" s="55" t="s">
        <v>1024</v>
      </c>
      <c r="I840" s="52"/>
      <c r="J840" s="52"/>
      <c r="K840" s="52"/>
      <c r="L840" s="52"/>
      <c r="M840" s="52"/>
      <c r="N840" s="52" t="s">
        <v>86</v>
      </c>
      <c r="O840" s="52" t="s">
        <v>86</v>
      </c>
      <c r="P840" s="52" t="s">
        <v>86</v>
      </c>
      <c r="Q840" s="52" t="s">
        <v>86</v>
      </c>
      <c r="R840" s="52" t="s">
        <v>86</v>
      </c>
      <c r="S840" s="52">
        <v>97</v>
      </c>
      <c r="T840" s="52"/>
      <c r="U840" s="52"/>
    </row>
    <row r="841" spans="1:21" ht="13.5">
      <c r="A841" s="52"/>
      <c r="B841" s="52">
        <v>837</v>
      </c>
      <c r="C841" s="52"/>
      <c r="D841" s="52"/>
      <c r="E841" s="52">
        <v>6300309</v>
      </c>
      <c r="F841" s="52" t="s">
        <v>87</v>
      </c>
      <c r="G841" s="52" t="s">
        <v>932</v>
      </c>
      <c r="H841" s="55" t="s">
        <v>1024</v>
      </c>
      <c r="I841" s="52"/>
      <c r="J841" s="52"/>
      <c r="K841" s="52"/>
      <c r="L841" s="52"/>
      <c r="M841" s="52"/>
      <c r="N841" s="52" t="s">
        <v>86</v>
      </c>
      <c r="O841" s="52" t="s">
        <v>86</v>
      </c>
      <c r="P841" s="52" t="s">
        <v>86</v>
      </c>
      <c r="Q841" s="52" t="s">
        <v>86</v>
      </c>
      <c r="R841" s="52" t="s">
        <v>86</v>
      </c>
      <c r="S841" s="52">
        <v>97</v>
      </c>
      <c r="T841" s="52"/>
      <c r="U841" s="52"/>
    </row>
    <row r="842" spans="1:21" ht="13.5">
      <c r="A842" s="52"/>
      <c r="B842" s="52">
        <v>838</v>
      </c>
      <c r="C842" s="52"/>
      <c r="D842" s="52"/>
      <c r="E842" s="52">
        <v>6300194</v>
      </c>
      <c r="F842" s="52" t="s">
        <v>87</v>
      </c>
      <c r="G842" s="52" t="s">
        <v>933</v>
      </c>
      <c r="H842" s="55" t="s">
        <v>1024</v>
      </c>
      <c r="I842" s="52"/>
      <c r="J842" s="52"/>
      <c r="K842" s="52"/>
      <c r="L842" s="52"/>
      <c r="M842" s="52"/>
      <c r="N842" s="52" t="s">
        <v>86</v>
      </c>
      <c r="O842" s="52" t="s">
        <v>86</v>
      </c>
      <c r="P842" s="52" t="s">
        <v>86</v>
      </c>
      <c r="Q842" s="52" t="s">
        <v>86</v>
      </c>
      <c r="R842" s="52" t="s">
        <v>86</v>
      </c>
      <c r="S842" s="52">
        <v>97</v>
      </c>
      <c r="T842" s="52"/>
      <c r="U842" s="52"/>
    </row>
    <row r="843" spans="1:21" ht="13.5">
      <c r="A843" s="52"/>
      <c r="B843" s="52">
        <v>839</v>
      </c>
      <c r="C843" s="52"/>
      <c r="D843" s="52"/>
      <c r="E843" s="52">
        <v>6300259</v>
      </c>
      <c r="F843" s="52" t="s">
        <v>87</v>
      </c>
      <c r="G843" s="52" t="s">
        <v>934</v>
      </c>
      <c r="H843" s="55" t="s">
        <v>1024</v>
      </c>
      <c r="I843" s="52"/>
      <c r="J843" s="52"/>
      <c r="K843" s="52"/>
      <c r="L843" s="52"/>
      <c r="M843" s="52"/>
      <c r="N843" s="52" t="s">
        <v>86</v>
      </c>
      <c r="O843" s="52" t="s">
        <v>86</v>
      </c>
      <c r="P843" s="52" t="s">
        <v>86</v>
      </c>
      <c r="Q843" s="52" t="s">
        <v>86</v>
      </c>
      <c r="R843" s="52" t="s">
        <v>86</v>
      </c>
      <c r="S843" s="52">
        <v>97</v>
      </c>
      <c r="T843" s="52"/>
      <c r="U843" s="52"/>
    </row>
    <row r="844" spans="1:21" ht="13.5">
      <c r="A844" s="52"/>
      <c r="B844" s="52">
        <v>840</v>
      </c>
      <c r="C844" s="52"/>
      <c r="D844" s="52"/>
      <c r="E844" s="52">
        <v>6300163</v>
      </c>
      <c r="F844" s="52" t="s">
        <v>87</v>
      </c>
      <c r="G844" s="52" t="s">
        <v>935</v>
      </c>
      <c r="H844" s="55" t="s">
        <v>1024</v>
      </c>
      <c r="I844" s="52"/>
      <c r="J844" s="52"/>
      <c r="K844" s="52"/>
      <c r="L844" s="52"/>
      <c r="M844" s="52"/>
      <c r="N844" s="52" t="s">
        <v>86</v>
      </c>
      <c r="O844" s="52" t="s">
        <v>86</v>
      </c>
      <c r="P844" s="52" t="s">
        <v>86</v>
      </c>
      <c r="Q844" s="52" t="s">
        <v>86</v>
      </c>
      <c r="R844" s="52" t="s">
        <v>86</v>
      </c>
      <c r="S844" s="52">
        <v>97</v>
      </c>
      <c r="T844" s="52"/>
      <c r="U844" s="52"/>
    </row>
    <row r="845" spans="1:21" ht="13.5">
      <c r="A845" s="52"/>
      <c r="B845" s="52">
        <v>841</v>
      </c>
      <c r="C845" s="52"/>
      <c r="D845" s="52"/>
      <c r="E845" s="52">
        <v>6300207</v>
      </c>
      <c r="F845" s="52" t="s">
        <v>87</v>
      </c>
      <c r="G845" s="52" t="s">
        <v>936</v>
      </c>
      <c r="H845" s="55" t="s">
        <v>1024</v>
      </c>
      <c r="I845" s="52"/>
      <c r="J845" s="52"/>
      <c r="K845" s="52"/>
      <c r="L845" s="52"/>
      <c r="M845" s="52"/>
      <c r="N845" s="52" t="s">
        <v>86</v>
      </c>
      <c r="O845" s="52" t="s">
        <v>86</v>
      </c>
      <c r="P845" s="52" t="s">
        <v>86</v>
      </c>
      <c r="Q845" s="52" t="s">
        <v>86</v>
      </c>
      <c r="R845" s="52" t="s">
        <v>86</v>
      </c>
      <c r="S845" s="52">
        <v>97</v>
      </c>
      <c r="T845" s="52"/>
      <c r="U845" s="52"/>
    </row>
    <row r="846" spans="1:21" ht="13.5">
      <c r="A846" s="52"/>
      <c r="B846" s="52">
        <v>842</v>
      </c>
      <c r="C846" s="52"/>
      <c r="D846" s="52"/>
      <c r="E846" s="52">
        <v>6300382</v>
      </c>
      <c r="F846" s="52" t="s">
        <v>87</v>
      </c>
      <c r="G846" s="52" t="s">
        <v>937</v>
      </c>
      <c r="H846" s="55" t="s">
        <v>1024</v>
      </c>
      <c r="I846" s="52"/>
      <c r="J846" s="52"/>
      <c r="K846" s="52"/>
      <c r="L846" s="52"/>
      <c r="M846" s="52"/>
      <c r="N846" s="52" t="s">
        <v>86</v>
      </c>
      <c r="O846" s="52" t="s">
        <v>86</v>
      </c>
      <c r="P846" s="52" t="s">
        <v>86</v>
      </c>
      <c r="Q846" s="52" t="s">
        <v>86</v>
      </c>
      <c r="R846" s="52" t="s">
        <v>86</v>
      </c>
      <c r="S846" s="52">
        <v>97</v>
      </c>
      <c r="T846" s="52"/>
      <c r="U846" s="52"/>
    </row>
    <row r="847" spans="1:21" ht="13.5">
      <c r="A847" s="52"/>
      <c r="B847" s="52">
        <v>843</v>
      </c>
      <c r="C847" s="52"/>
      <c r="D847" s="52"/>
      <c r="E847" s="52">
        <v>6300345</v>
      </c>
      <c r="F847" s="52" t="s">
        <v>87</v>
      </c>
      <c r="G847" s="52" t="s">
        <v>938</v>
      </c>
      <c r="H847" s="55" t="s">
        <v>1024</v>
      </c>
      <c r="I847" s="52"/>
      <c r="J847" s="52"/>
      <c r="K847" s="52"/>
      <c r="L847" s="52"/>
      <c r="M847" s="52"/>
      <c r="N847" s="52" t="s">
        <v>86</v>
      </c>
      <c r="O847" s="52" t="s">
        <v>86</v>
      </c>
      <c r="P847" s="52" t="s">
        <v>86</v>
      </c>
      <c r="Q847" s="52" t="s">
        <v>86</v>
      </c>
      <c r="R847" s="52" t="s">
        <v>86</v>
      </c>
      <c r="S847" s="52">
        <v>97</v>
      </c>
      <c r="T847" s="52"/>
      <c r="U847" s="52"/>
    </row>
    <row r="848" spans="1:21" ht="13.5">
      <c r="A848" s="52"/>
      <c r="B848" s="52">
        <v>844</v>
      </c>
      <c r="C848" s="52"/>
      <c r="D848" s="52"/>
      <c r="E848" s="52">
        <v>6300167</v>
      </c>
      <c r="F848" s="52" t="s">
        <v>87</v>
      </c>
      <c r="G848" s="52" t="s">
        <v>939</v>
      </c>
      <c r="H848" s="55" t="s">
        <v>1024</v>
      </c>
      <c r="I848" s="52"/>
      <c r="J848" s="52"/>
      <c r="K848" s="52"/>
      <c r="L848" s="52"/>
      <c r="M848" s="52"/>
      <c r="N848" s="52" t="s">
        <v>86</v>
      </c>
      <c r="O848" s="52" t="s">
        <v>86</v>
      </c>
      <c r="P848" s="52" t="s">
        <v>86</v>
      </c>
      <c r="Q848" s="52" t="s">
        <v>86</v>
      </c>
      <c r="R848" s="52" t="s">
        <v>86</v>
      </c>
      <c r="S848" s="52">
        <v>97</v>
      </c>
      <c r="T848" s="52"/>
      <c r="U848" s="52"/>
    </row>
    <row r="849" spans="1:21" ht="13.5">
      <c r="A849" s="52"/>
      <c r="B849" s="52">
        <v>845</v>
      </c>
      <c r="C849" s="52"/>
      <c r="D849" s="52"/>
      <c r="E849" s="52">
        <v>6300227</v>
      </c>
      <c r="F849" s="52" t="s">
        <v>87</v>
      </c>
      <c r="G849" s="52" t="s">
        <v>940</v>
      </c>
      <c r="H849" s="55" t="s">
        <v>1024</v>
      </c>
      <c r="I849" s="52"/>
      <c r="J849" s="52"/>
      <c r="K849" s="52"/>
      <c r="L849" s="52"/>
      <c r="M849" s="52"/>
      <c r="N849" s="52" t="s">
        <v>86</v>
      </c>
      <c r="O849" s="52" t="s">
        <v>86</v>
      </c>
      <c r="P849" s="52" t="s">
        <v>86</v>
      </c>
      <c r="Q849" s="52" t="s">
        <v>86</v>
      </c>
      <c r="R849" s="52" t="s">
        <v>86</v>
      </c>
      <c r="S849" s="52">
        <v>97</v>
      </c>
      <c r="T849" s="52"/>
      <c r="U849" s="52"/>
    </row>
    <row r="850" spans="1:21" ht="13.5">
      <c r="A850" s="52"/>
      <c r="B850" s="52">
        <v>846</v>
      </c>
      <c r="C850" s="52"/>
      <c r="D850" s="52"/>
      <c r="E850" s="52">
        <v>6300288</v>
      </c>
      <c r="F850" s="52" t="s">
        <v>87</v>
      </c>
      <c r="G850" s="52" t="s">
        <v>941</v>
      </c>
      <c r="H850" s="55" t="s">
        <v>1024</v>
      </c>
      <c r="I850" s="52"/>
      <c r="J850" s="52"/>
      <c r="K850" s="52"/>
      <c r="L850" s="52"/>
      <c r="M850" s="52"/>
      <c r="N850" s="52" t="s">
        <v>86</v>
      </c>
      <c r="O850" s="52" t="s">
        <v>86</v>
      </c>
      <c r="P850" s="52" t="s">
        <v>86</v>
      </c>
      <c r="Q850" s="52" t="s">
        <v>86</v>
      </c>
      <c r="R850" s="52" t="s">
        <v>86</v>
      </c>
      <c r="S850" s="52">
        <v>97</v>
      </c>
      <c r="T850" s="52"/>
      <c r="U850" s="52"/>
    </row>
    <row r="851" spans="1:21" ht="13.5">
      <c r="A851" s="52"/>
      <c r="B851" s="52">
        <v>847</v>
      </c>
      <c r="C851" s="52"/>
      <c r="D851" s="52"/>
      <c r="E851" s="52">
        <v>6300378</v>
      </c>
      <c r="F851" s="52" t="s">
        <v>87</v>
      </c>
      <c r="G851" s="52" t="s">
        <v>942</v>
      </c>
      <c r="H851" s="55" t="s">
        <v>1024</v>
      </c>
      <c r="I851" s="52"/>
      <c r="J851" s="52"/>
      <c r="K851" s="52"/>
      <c r="L851" s="52"/>
      <c r="M851" s="52"/>
      <c r="N851" s="52" t="s">
        <v>86</v>
      </c>
      <c r="O851" s="52" t="s">
        <v>86</v>
      </c>
      <c r="P851" s="52" t="s">
        <v>86</v>
      </c>
      <c r="Q851" s="52" t="s">
        <v>86</v>
      </c>
      <c r="R851" s="52" t="s">
        <v>86</v>
      </c>
      <c r="S851" s="52">
        <v>97</v>
      </c>
      <c r="T851" s="52"/>
      <c r="U851" s="52"/>
    </row>
    <row r="852" spans="1:21" ht="13.5">
      <c r="A852" s="52"/>
      <c r="B852" s="52">
        <v>848</v>
      </c>
      <c r="C852" s="52"/>
      <c r="D852" s="52"/>
      <c r="E852" s="52">
        <v>6300348</v>
      </c>
      <c r="F852" s="52" t="s">
        <v>87</v>
      </c>
      <c r="G852" s="52" t="s">
        <v>943</v>
      </c>
      <c r="H852" s="55" t="s">
        <v>1024</v>
      </c>
      <c r="I852" s="52"/>
      <c r="J852" s="52"/>
      <c r="K852" s="52"/>
      <c r="L852" s="52"/>
      <c r="M852" s="52"/>
      <c r="N852" s="52" t="s">
        <v>86</v>
      </c>
      <c r="O852" s="52" t="s">
        <v>86</v>
      </c>
      <c r="P852" s="52" t="s">
        <v>86</v>
      </c>
      <c r="Q852" s="52" t="s">
        <v>86</v>
      </c>
      <c r="R852" s="52" t="s">
        <v>86</v>
      </c>
      <c r="S852" s="52">
        <v>97</v>
      </c>
      <c r="T852" s="52"/>
      <c r="U852" s="52"/>
    </row>
    <row r="853" spans="1:21" ht="13.5">
      <c r="A853" s="52"/>
      <c r="B853" s="52">
        <v>849</v>
      </c>
      <c r="C853" s="52"/>
      <c r="D853" s="52"/>
      <c r="E853" s="52">
        <v>6300232</v>
      </c>
      <c r="F853" s="52" t="s">
        <v>87</v>
      </c>
      <c r="G853" s="52" t="s">
        <v>944</v>
      </c>
      <c r="H853" s="55" t="s">
        <v>1024</v>
      </c>
      <c r="I853" s="52"/>
      <c r="J853" s="52"/>
      <c r="K853" s="52"/>
      <c r="L853" s="52"/>
      <c r="M853" s="52"/>
      <c r="N853" s="52" t="s">
        <v>86</v>
      </c>
      <c r="O853" s="52" t="s">
        <v>86</v>
      </c>
      <c r="P853" s="52" t="s">
        <v>86</v>
      </c>
      <c r="Q853" s="52" t="s">
        <v>86</v>
      </c>
      <c r="R853" s="52" t="s">
        <v>86</v>
      </c>
      <c r="S853" s="52">
        <v>97</v>
      </c>
      <c r="T853" s="52"/>
      <c r="U853" s="52"/>
    </row>
    <row r="854" spans="1:21" ht="13.5">
      <c r="A854" s="52"/>
      <c r="B854" s="52">
        <v>850</v>
      </c>
      <c r="C854" s="52"/>
      <c r="D854" s="52"/>
      <c r="E854" s="52">
        <v>6300216</v>
      </c>
      <c r="F854" s="52" t="s">
        <v>87</v>
      </c>
      <c r="G854" s="52" t="s">
        <v>945</v>
      </c>
      <c r="H854" s="55" t="s">
        <v>1024</v>
      </c>
      <c r="I854" s="52"/>
      <c r="J854" s="52"/>
      <c r="K854" s="52"/>
      <c r="L854" s="52"/>
      <c r="M854" s="52"/>
      <c r="N854" s="52" t="s">
        <v>86</v>
      </c>
      <c r="O854" s="52" t="s">
        <v>86</v>
      </c>
      <c r="P854" s="52" t="s">
        <v>86</v>
      </c>
      <c r="Q854" s="52" t="s">
        <v>86</v>
      </c>
      <c r="R854" s="52" t="s">
        <v>86</v>
      </c>
      <c r="S854" s="52">
        <v>97</v>
      </c>
      <c r="T854" s="52"/>
      <c r="U854" s="52"/>
    </row>
    <row r="855" spans="1:21" ht="13.5">
      <c r="A855" s="52"/>
      <c r="B855" s="52">
        <v>851</v>
      </c>
      <c r="C855" s="52"/>
      <c r="D855" s="52"/>
      <c r="E855" s="52">
        <v>6300291</v>
      </c>
      <c r="F855" s="52" t="s">
        <v>87</v>
      </c>
      <c r="G855" s="52" t="s">
        <v>946</v>
      </c>
      <c r="H855" s="55" t="s">
        <v>1024</v>
      </c>
      <c r="I855" s="52"/>
      <c r="J855" s="52"/>
      <c r="K855" s="52"/>
      <c r="L855" s="52"/>
      <c r="M855" s="52"/>
      <c r="N855" s="52" t="s">
        <v>86</v>
      </c>
      <c r="O855" s="52" t="s">
        <v>86</v>
      </c>
      <c r="P855" s="52" t="s">
        <v>86</v>
      </c>
      <c r="Q855" s="52" t="s">
        <v>86</v>
      </c>
      <c r="R855" s="52" t="s">
        <v>86</v>
      </c>
      <c r="S855" s="52">
        <v>97</v>
      </c>
      <c r="T855" s="52"/>
      <c r="U855" s="52"/>
    </row>
    <row r="856" spans="1:21" ht="13.5">
      <c r="A856" s="52"/>
      <c r="B856" s="52">
        <v>852</v>
      </c>
      <c r="C856" s="52"/>
      <c r="D856" s="52"/>
      <c r="E856" s="52">
        <v>6300292</v>
      </c>
      <c r="F856" s="52" t="s">
        <v>87</v>
      </c>
      <c r="G856" s="52" t="s">
        <v>947</v>
      </c>
      <c r="H856" s="55" t="s">
        <v>1024</v>
      </c>
      <c r="I856" s="52"/>
      <c r="J856" s="52"/>
      <c r="K856" s="52"/>
      <c r="L856" s="52"/>
      <c r="M856" s="52"/>
      <c r="N856" s="52" t="s">
        <v>86</v>
      </c>
      <c r="O856" s="52" t="s">
        <v>86</v>
      </c>
      <c r="P856" s="52" t="s">
        <v>86</v>
      </c>
      <c r="Q856" s="52" t="s">
        <v>86</v>
      </c>
      <c r="R856" s="52" t="s">
        <v>86</v>
      </c>
      <c r="S856" s="52">
        <v>97</v>
      </c>
      <c r="T856" s="52"/>
      <c r="U856" s="52"/>
    </row>
    <row r="857" spans="1:21" ht="13.5">
      <c r="A857" s="52"/>
      <c r="B857" s="52">
        <v>853</v>
      </c>
      <c r="C857" s="52"/>
      <c r="D857" s="52"/>
      <c r="E857" s="52">
        <v>6300295</v>
      </c>
      <c r="F857" s="52" t="s">
        <v>87</v>
      </c>
      <c r="G857" s="52" t="s">
        <v>948</v>
      </c>
      <c r="H857" s="55" t="s">
        <v>1024</v>
      </c>
      <c r="I857" s="52"/>
      <c r="J857" s="52"/>
      <c r="K857" s="52"/>
      <c r="L857" s="52"/>
      <c r="M857" s="52"/>
      <c r="N857" s="52" t="s">
        <v>86</v>
      </c>
      <c r="O857" s="52" t="s">
        <v>86</v>
      </c>
      <c r="P857" s="52" t="s">
        <v>86</v>
      </c>
      <c r="Q857" s="52" t="s">
        <v>86</v>
      </c>
      <c r="R857" s="52" t="s">
        <v>86</v>
      </c>
      <c r="S857" s="52">
        <v>97</v>
      </c>
      <c r="T857" s="52"/>
      <c r="U857" s="52"/>
    </row>
    <row r="858" spans="1:21" ht="13.5">
      <c r="A858" s="52"/>
      <c r="B858" s="52">
        <v>854</v>
      </c>
      <c r="C858" s="52"/>
      <c r="D858" s="52"/>
      <c r="E858" s="52">
        <v>6300267</v>
      </c>
      <c r="F858" s="52" t="s">
        <v>87</v>
      </c>
      <c r="G858" s="52" t="s">
        <v>949</v>
      </c>
      <c r="H858" s="55" t="s">
        <v>1024</v>
      </c>
      <c r="I858" s="52"/>
      <c r="J858" s="52"/>
      <c r="K858" s="52"/>
      <c r="L858" s="52"/>
      <c r="M858" s="52"/>
      <c r="N858" s="52" t="s">
        <v>86</v>
      </c>
      <c r="O858" s="52" t="s">
        <v>86</v>
      </c>
      <c r="P858" s="52" t="s">
        <v>86</v>
      </c>
      <c r="Q858" s="52" t="s">
        <v>86</v>
      </c>
      <c r="R858" s="52" t="s">
        <v>86</v>
      </c>
      <c r="S858" s="52">
        <v>97</v>
      </c>
      <c r="T858" s="52"/>
      <c r="U858" s="52"/>
    </row>
    <row r="859" spans="1:21" ht="13.5">
      <c r="A859" s="52"/>
      <c r="B859" s="52">
        <v>855</v>
      </c>
      <c r="C859" s="52"/>
      <c r="D859" s="52"/>
      <c r="E859" s="52">
        <v>6300198</v>
      </c>
      <c r="F859" s="52" t="s">
        <v>87</v>
      </c>
      <c r="G859" s="52" t="s">
        <v>950</v>
      </c>
      <c r="H859" s="55" t="s">
        <v>1024</v>
      </c>
      <c r="I859" s="52"/>
      <c r="J859" s="52"/>
      <c r="K859" s="52"/>
      <c r="L859" s="52"/>
      <c r="M859" s="52"/>
      <c r="N859" s="52" t="s">
        <v>86</v>
      </c>
      <c r="O859" s="52" t="s">
        <v>86</v>
      </c>
      <c r="P859" s="52" t="s">
        <v>86</v>
      </c>
      <c r="Q859" s="52" t="s">
        <v>86</v>
      </c>
      <c r="R859" s="52" t="s">
        <v>86</v>
      </c>
      <c r="S859" s="52">
        <v>97</v>
      </c>
      <c r="T859" s="52"/>
      <c r="U859" s="52"/>
    </row>
    <row r="860" spans="1:21" ht="13.5">
      <c r="A860" s="52"/>
      <c r="B860" s="52">
        <v>856</v>
      </c>
      <c r="C860" s="52"/>
      <c r="D860" s="52"/>
      <c r="E860" s="52">
        <v>6300221</v>
      </c>
      <c r="F860" s="52" t="s">
        <v>87</v>
      </c>
      <c r="G860" s="52" t="s">
        <v>951</v>
      </c>
      <c r="H860" s="55" t="s">
        <v>1024</v>
      </c>
      <c r="I860" s="52"/>
      <c r="J860" s="52"/>
      <c r="K860" s="52"/>
      <c r="L860" s="52"/>
      <c r="M860" s="52"/>
      <c r="N860" s="52" t="s">
        <v>86</v>
      </c>
      <c r="O860" s="52" t="s">
        <v>86</v>
      </c>
      <c r="P860" s="52" t="s">
        <v>86</v>
      </c>
      <c r="Q860" s="52" t="s">
        <v>86</v>
      </c>
      <c r="R860" s="52" t="s">
        <v>86</v>
      </c>
      <c r="S860" s="52">
        <v>97</v>
      </c>
      <c r="T860" s="52"/>
      <c r="U860" s="52"/>
    </row>
    <row r="861" spans="1:21" ht="13.5">
      <c r="A861" s="52"/>
      <c r="B861" s="52">
        <v>857</v>
      </c>
      <c r="C861" s="52"/>
      <c r="D861" s="52"/>
      <c r="E861" s="52">
        <v>6300301</v>
      </c>
      <c r="F861" s="52" t="s">
        <v>87</v>
      </c>
      <c r="G861" s="52" t="s">
        <v>952</v>
      </c>
      <c r="H861" s="55" t="s">
        <v>1024</v>
      </c>
      <c r="I861" s="52"/>
      <c r="J861" s="52"/>
      <c r="K861" s="52"/>
      <c r="L861" s="52"/>
      <c r="M861" s="52"/>
      <c r="N861" s="52" t="s">
        <v>86</v>
      </c>
      <c r="O861" s="52" t="s">
        <v>86</v>
      </c>
      <c r="P861" s="52" t="s">
        <v>86</v>
      </c>
      <c r="Q861" s="52" t="s">
        <v>86</v>
      </c>
      <c r="R861" s="52" t="s">
        <v>86</v>
      </c>
      <c r="S861" s="52">
        <v>97</v>
      </c>
      <c r="T861" s="52"/>
      <c r="U861" s="52"/>
    </row>
    <row r="862" spans="1:21" ht="13.5">
      <c r="A862" s="52"/>
      <c r="B862" s="52">
        <v>858</v>
      </c>
      <c r="C862" s="52"/>
      <c r="D862" s="52"/>
      <c r="E862" s="52">
        <v>6300349</v>
      </c>
      <c r="F862" s="52" t="s">
        <v>87</v>
      </c>
      <c r="G862" s="52" t="s">
        <v>953</v>
      </c>
      <c r="H862" s="55" t="s">
        <v>1024</v>
      </c>
      <c r="I862" s="52"/>
      <c r="J862" s="52"/>
      <c r="K862" s="52"/>
      <c r="L862" s="52"/>
      <c r="M862" s="52"/>
      <c r="N862" s="52" t="s">
        <v>86</v>
      </c>
      <c r="O862" s="52" t="s">
        <v>86</v>
      </c>
      <c r="P862" s="52" t="s">
        <v>86</v>
      </c>
      <c r="Q862" s="52" t="s">
        <v>86</v>
      </c>
      <c r="R862" s="52" t="s">
        <v>86</v>
      </c>
      <c r="S862" s="52">
        <v>97</v>
      </c>
      <c r="T862" s="52"/>
      <c r="U862" s="52"/>
    </row>
    <row r="863" spans="1:21" ht="13.5">
      <c r="A863" s="52"/>
      <c r="B863" s="52">
        <v>859</v>
      </c>
      <c r="C863" s="52"/>
      <c r="D863" s="52"/>
      <c r="E863" s="52">
        <v>6300265</v>
      </c>
      <c r="F863" s="52" t="s">
        <v>87</v>
      </c>
      <c r="G863" s="52" t="s">
        <v>954</v>
      </c>
      <c r="H863" s="55" t="s">
        <v>1024</v>
      </c>
      <c r="I863" s="52"/>
      <c r="J863" s="52"/>
      <c r="K863" s="52"/>
      <c r="L863" s="52"/>
      <c r="M863" s="52"/>
      <c r="N863" s="52" t="s">
        <v>86</v>
      </c>
      <c r="O863" s="52" t="s">
        <v>86</v>
      </c>
      <c r="P863" s="52" t="s">
        <v>86</v>
      </c>
      <c r="Q863" s="52" t="s">
        <v>86</v>
      </c>
      <c r="R863" s="52" t="s">
        <v>86</v>
      </c>
      <c r="S863" s="52">
        <v>97</v>
      </c>
      <c r="T863" s="52"/>
      <c r="U863" s="52"/>
    </row>
    <row r="864" spans="1:21" ht="13.5">
      <c r="A864" s="52"/>
      <c r="B864" s="52">
        <v>860</v>
      </c>
      <c r="C864" s="52"/>
      <c r="D864" s="52"/>
      <c r="E864" s="52">
        <v>6300217</v>
      </c>
      <c r="F864" s="52" t="s">
        <v>87</v>
      </c>
      <c r="G864" s="52" t="s">
        <v>955</v>
      </c>
      <c r="H864" s="55" t="s">
        <v>1024</v>
      </c>
      <c r="I864" s="52"/>
      <c r="J864" s="52"/>
      <c r="K864" s="52"/>
      <c r="L864" s="52"/>
      <c r="M864" s="52"/>
      <c r="N864" s="52" t="s">
        <v>86</v>
      </c>
      <c r="O864" s="52" t="s">
        <v>86</v>
      </c>
      <c r="P864" s="52" t="s">
        <v>86</v>
      </c>
      <c r="Q864" s="52" t="s">
        <v>86</v>
      </c>
      <c r="R864" s="52" t="s">
        <v>86</v>
      </c>
      <c r="S864" s="52">
        <v>97</v>
      </c>
      <c r="T864" s="52"/>
      <c r="U864" s="52"/>
    </row>
    <row r="865" spans="1:21" ht="13.5">
      <c r="A865" s="52"/>
      <c r="B865" s="52">
        <v>861</v>
      </c>
      <c r="C865" s="52"/>
      <c r="D865" s="52"/>
      <c r="E865" s="52">
        <v>6300204</v>
      </c>
      <c r="F865" s="52" t="s">
        <v>87</v>
      </c>
      <c r="G865" s="52" t="s">
        <v>956</v>
      </c>
      <c r="H865" s="55" t="s">
        <v>1024</v>
      </c>
      <c r="I865" s="52"/>
      <c r="J865" s="52"/>
      <c r="K865" s="52"/>
      <c r="L865" s="52"/>
      <c r="M865" s="52"/>
      <c r="N865" s="52" t="s">
        <v>86</v>
      </c>
      <c r="O865" s="52" t="s">
        <v>86</v>
      </c>
      <c r="P865" s="52" t="s">
        <v>86</v>
      </c>
      <c r="Q865" s="52" t="s">
        <v>86</v>
      </c>
      <c r="R865" s="52" t="s">
        <v>86</v>
      </c>
      <c r="S865" s="52">
        <v>97</v>
      </c>
      <c r="T865" s="52"/>
      <c r="U865" s="52"/>
    </row>
    <row r="866" spans="1:21" ht="13.5">
      <c r="A866" s="52"/>
      <c r="B866" s="52">
        <v>862</v>
      </c>
      <c r="C866" s="52"/>
      <c r="D866" s="52"/>
      <c r="E866" s="52">
        <v>6300320</v>
      </c>
      <c r="F866" s="52" t="s">
        <v>87</v>
      </c>
      <c r="G866" s="52" t="s">
        <v>957</v>
      </c>
      <c r="H866" s="55" t="s">
        <v>1024</v>
      </c>
      <c r="I866" s="52"/>
      <c r="J866" s="52"/>
      <c r="K866" s="52"/>
      <c r="L866" s="52"/>
      <c r="M866" s="52"/>
      <c r="N866" s="52" t="s">
        <v>86</v>
      </c>
      <c r="O866" s="52" t="s">
        <v>86</v>
      </c>
      <c r="P866" s="52" t="s">
        <v>86</v>
      </c>
      <c r="Q866" s="52" t="s">
        <v>86</v>
      </c>
      <c r="R866" s="52" t="s">
        <v>86</v>
      </c>
      <c r="S866" s="52">
        <v>97</v>
      </c>
      <c r="T866" s="52"/>
      <c r="U866" s="52"/>
    </row>
    <row r="867" spans="1:21" ht="13.5">
      <c r="A867" s="52"/>
      <c r="B867" s="52">
        <v>863</v>
      </c>
      <c r="C867" s="52"/>
      <c r="D867" s="52"/>
      <c r="E867" s="52">
        <v>6300159</v>
      </c>
      <c r="F867" s="52" t="s">
        <v>87</v>
      </c>
      <c r="G867" s="52" t="s">
        <v>958</v>
      </c>
      <c r="H867" s="55" t="s">
        <v>1024</v>
      </c>
      <c r="I867" s="52"/>
      <c r="J867" s="52"/>
      <c r="K867" s="52"/>
      <c r="L867" s="52"/>
      <c r="M867" s="52"/>
      <c r="N867" s="52" t="s">
        <v>86</v>
      </c>
      <c r="O867" s="52" t="s">
        <v>86</v>
      </c>
      <c r="P867" s="52" t="s">
        <v>86</v>
      </c>
      <c r="Q867" s="52" t="s">
        <v>86</v>
      </c>
      <c r="R867" s="52" t="s">
        <v>86</v>
      </c>
      <c r="S867" s="52">
        <v>97</v>
      </c>
      <c r="T867" s="52"/>
      <c r="U867" s="52"/>
    </row>
    <row r="868" spans="1:21" ht="13.5">
      <c r="A868" s="52"/>
      <c r="B868" s="52">
        <v>864</v>
      </c>
      <c r="C868" s="52"/>
      <c r="D868" s="52"/>
      <c r="E868" s="52">
        <v>6300177</v>
      </c>
      <c r="F868" s="52" t="s">
        <v>87</v>
      </c>
      <c r="G868" s="52" t="s">
        <v>959</v>
      </c>
      <c r="H868" s="55" t="s">
        <v>1024</v>
      </c>
      <c r="I868" s="52"/>
      <c r="J868" s="52"/>
      <c r="K868" s="52"/>
      <c r="L868" s="52"/>
      <c r="M868" s="52"/>
      <c r="N868" s="52" t="s">
        <v>86</v>
      </c>
      <c r="O868" s="52" t="s">
        <v>86</v>
      </c>
      <c r="P868" s="52" t="s">
        <v>86</v>
      </c>
      <c r="Q868" s="52" t="s">
        <v>86</v>
      </c>
      <c r="R868" s="52" t="s">
        <v>86</v>
      </c>
      <c r="S868" s="52">
        <v>97</v>
      </c>
      <c r="T868" s="52"/>
      <c r="U868" s="52"/>
    </row>
    <row r="869" spans="1:21" ht="13.5">
      <c r="A869" s="52"/>
      <c r="B869" s="52">
        <v>865</v>
      </c>
      <c r="C869" s="52"/>
      <c r="D869" s="52"/>
      <c r="E869" s="52">
        <v>6300184</v>
      </c>
      <c r="F869" s="52" t="s">
        <v>87</v>
      </c>
      <c r="G869" s="52" t="s">
        <v>960</v>
      </c>
      <c r="H869" s="55" t="s">
        <v>1024</v>
      </c>
      <c r="I869" s="52"/>
      <c r="J869" s="52"/>
      <c r="K869" s="52"/>
      <c r="L869" s="52"/>
      <c r="M869" s="52"/>
      <c r="N869" s="52" t="s">
        <v>86</v>
      </c>
      <c r="O869" s="52" t="s">
        <v>86</v>
      </c>
      <c r="P869" s="52" t="s">
        <v>86</v>
      </c>
      <c r="Q869" s="52" t="s">
        <v>86</v>
      </c>
      <c r="R869" s="52" t="s">
        <v>86</v>
      </c>
      <c r="S869" s="52">
        <v>97</v>
      </c>
      <c r="T869" s="52"/>
      <c r="U869" s="52"/>
    </row>
    <row r="870" spans="1:21" ht="13.5">
      <c r="A870" s="52"/>
      <c r="B870" s="52">
        <v>866</v>
      </c>
      <c r="C870" s="52"/>
      <c r="D870" s="52"/>
      <c r="E870" s="52">
        <v>6300178</v>
      </c>
      <c r="F870" s="52" t="s">
        <v>87</v>
      </c>
      <c r="G870" s="52" t="s">
        <v>961</v>
      </c>
      <c r="H870" s="55" t="s">
        <v>1024</v>
      </c>
      <c r="I870" s="52"/>
      <c r="J870" s="52"/>
      <c r="K870" s="52"/>
      <c r="L870" s="52"/>
      <c r="M870" s="52"/>
      <c r="N870" s="52" t="s">
        <v>86</v>
      </c>
      <c r="O870" s="52" t="s">
        <v>86</v>
      </c>
      <c r="P870" s="52" t="s">
        <v>86</v>
      </c>
      <c r="Q870" s="52" t="s">
        <v>86</v>
      </c>
      <c r="R870" s="52" t="s">
        <v>86</v>
      </c>
      <c r="S870" s="52">
        <v>97</v>
      </c>
      <c r="T870" s="52"/>
      <c r="U870" s="52"/>
    </row>
    <row r="871" spans="1:21" ht="13.5">
      <c r="A871" s="52"/>
      <c r="B871" s="52">
        <v>867</v>
      </c>
      <c r="C871" s="52"/>
      <c r="D871" s="52"/>
      <c r="E871" s="52">
        <v>6300317</v>
      </c>
      <c r="F871" s="52" t="s">
        <v>87</v>
      </c>
      <c r="G871" s="52" t="s">
        <v>962</v>
      </c>
      <c r="H871" s="55" t="s">
        <v>1024</v>
      </c>
      <c r="I871" s="52"/>
      <c r="J871" s="52"/>
      <c r="K871" s="52"/>
      <c r="L871" s="52"/>
      <c r="M871" s="52"/>
      <c r="N871" s="52" t="s">
        <v>86</v>
      </c>
      <c r="O871" s="52" t="s">
        <v>86</v>
      </c>
      <c r="P871" s="52" t="s">
        <v>86</v>
      </c>
      <c r="Q871" s="52" t="s">
        <v>86</v>
      </c>
      <c r="R871" s="52" t="s">
        <v>86</v>
      </c>
      <c r="S871" s="52">
        <v>97</v>
      </c>
      <c r="T871" s="52"/>
      <c r="U871" s="52"/>
    </row>
    <row r="872" spans="1:21" ht="13.5">
      <c r="A872" s="52"/>
      <c r="B872" s="52">
        <v>868</v>
      </c>
      <c r="C872" s="52"/>
      <c r="D872" s="52"/>
      <c r="E872" s="52">
        <v>6300200</v>
      </c>
      <c r="F872" s="52" t="s">
        <v>87</v>
      </c>
      <c r="G872" s="52" t="s">
        <v>963</v>
      </c>
      <c r="H872" s="55" t="s">
        <v>1024</v>
      </c>
      <c r="I872" s="52"/>
      <c r="J872" s="52"/>
      <c r="K872" s="52"/>
      <c r="L872" s="52"/>
      <c r="M872" s="52"/>
      <c r="N872" s="52" t="s">
        <v>86</v>
      </c>
      <c r="O872" s="52" t="s">
        <v>86</v>
      </c>
      <c r="P872" s="52" t="s">
        <v>86</v>
      </c>
      <c r="Q872" s="52" t="s">
        <v>86</v>
      </c>
      <c r="R872" s="52" t="s">
        <v>86</v>
      </c>
      <c r="S872" s="52">
        <v>97</v>
      </c>
      <c r="T872" s="52"/>
      <c r="U872" s="52"/>
    </row>
    <row r="873" spans="1:21" ht="13.5">
      <c r="A873" s="52"/>
      <c r="B873" s="52">
        <v>869</v>
      </c>
      <c r="C873" s="52"/>
      <c r="D873" s="52"/>
      <c r="E873" s="52">
        <v>6300189</v>
      </c>
      <c r="F873" s="52" t="s">
        <v>87</v>
      </c>
      <c r="G873" s="52" t="s">
        <v>964</v>
      </c>
      <c r="H873" s="55" t="s">
        <v>1024</v>
      </c>
      <c r="I873" s="52"/>
      <c r="J873" s="52"/>
      <c r="K873" s="52"/>
      <c r="L873" s="52"/>
      <c r="M873" s="52"/>
      <c r="N873" s="52" t="s">
        <v>86</v>
      </c>
      <c r="O873" s="52" t="s">
        <v>86</v>
      </c>
      <c r="P873" s="52" t="s">
        <v>86</v>
      </c>
      <c r="Q873" s="52" t="s">
        <v>86</v>
      </c>
      <c r="R873" s="52" t="s">
        <v>86</v>
      </c>
      <c r="S873" s="52">
        <v>97</v>
      </c>
      <c r="T873" s="52"/>
      <c r="U873" s="52"/>
    </row>
    <row r="874" spans="1:21" ht="13.5">
      <c r="A874" s="52"/>
      <c r="B874" s="52">
        <v>870</v>
      </c>
      <c r="C874" s="52"/>
      <c r="D874" s="52"/>
      <c r="E874" s="52">
        <v>6300165</v>
      </c>
      <c r="F874" s="52" t="s">
        <v>87</v>
      </c>
      <c r="G874" s="52" t="s">
        <v>965</v>
      </c>
      <c r="H874" s="55" t="s">
        <v>1024</v>
      </c>
      <c r="I874" s="52"/>
      <c r="J874" s="52"/>
      <c r="K874" s="52"/>
      <c r="L874" s="52"/>
      <c r="M874" s="52"/>
      <c r="N874" s="52" t="s">
        <v>86</v>
      </c>
      <c r="O874" s="52" t="s">
        <v>86</v>
      </c>
      <c r="P874" s="52" t="s">
        <v>86</v>
      </c>
      <c r="Q874" s="52" t="s">
        <v>86</v>
      </c>
      <c r="R874" s="52" t="s">
        <v>86</v>
      </c>
      <c r="S874" s="52">
        <v>97</v>
      </c>
      <c r="T874" s="52"/>
      <c r="U874" s="52"/>
    </row>
    <row r="875" spans="1:21" ht="13.5">
      <c r="A875" s="52"/>
      <c r="B875" s="52">
        <v>871</v>
      </c>
      <c r="C875" s="52"/>
      <c r="D875" s="52"/>
      <c r="E875" s="52">
        <v>6300379</v>
      </c>
      <c r="F875" s="52" t="s">
        <v>87</v>
      </c>
      <c r="G875" s="52" t="s">
        <v>966</v>
      </c>
      <c r="H875" s="55" t="s">
        <v>1024</v>
      </c>
      <c r="I875" s="52"/>
      <c r="J875" s="52"/>
      <c r="K875" s="52"/>
      <c r="L875" s="52"/>
      <c r="M875" s="52"/>
      <c r="N875" s="52" t="s">
        <v>86</v>
      </c>
      <c r="O875" s="52" t="s">
        <v>86</v>
      </c>
      <c r="P875" s="52" t="s">
        <v>86</v>
      </c>
      <c r="Q875" s="52" t="s">
        <v>86</v>
      </c>
      <c r="R875" s="52" t="s">
        <v>86</v>
      </c>
      <c r="S875" s="52">
        <v>97</v>
      </c>
      <c r="T875" s="52"/>
      <c r="U875" s="52"/>
    </row>
    <row r="876" spans="1:21" ht="13.5">
      <c r="A876" s="52"/>
      <c r="B876" s="52">
        <v>872</v>
      </c>
      <c r="C876" s="52"/>
      <c r="D876" s="52"/>
      <c r="E876" s="52">
        <v>6300172</v>
      </c>
      <c r="F876" s="52" t="s">
        <v>87</v>
      </c>
      <c r="G876" s="52" t="s">
        <v>967</v>
      </c>
      <c r="H876" s="55" t="s">
        <v>1024</v>
      </c>
      <c r="I876" s="52"/>
      <c r="J876" s="52"/>
      <c r="K876" s="52"/>
      <c r="L876" s="52"/>
      <c r="M876" s="52"/>
      <c r="N876" s="52" t="s">
        <v>86</v>
      </c>
      <c r="O876" s="52" t="s">
        <v>86</v>
      </c>
      <c r="P876" s="52" t="s">
        <v>86</v>
      </c>
      <c r="Q876" s="52" t="s">
        <v>86</v>
      </c>
      <c r="R876" s="52" t="s">
        <v>86</v>
      </c>
      <c r="S876" s="52">
        <v>97</v>
      </c>
      <c r="T876" s="52"/>
      <c r="U876" s="52"/>
    </row>
    <row r="877" spans="1:21" ht="13.5">
      <c r="A877" s="52"/>
      <c r="B877" s="52">
        <v>873</v>
      </c>
      <c r="C877" s="52"/>
      <c r="D877" s="52"/>
      <c r="E877" s="52">
        <v>6300260</v>
      </c>
      <c r="F877" s="52" t="s">
        <v>87</v>
      </c>
      <c r="G877" s="52" t="s">
        <v>968</v>
      </c>
      <c r="H877" s="55" t="s">
        <v>1024</v>
      </c>
      <c r="I877" s="52"/>
      <c r="J877" s="52"/>
      <c r="K877" s="52"/>
      <c r="L877" s="52"/>
      <c r="M877" s="52"/>
      <c r="N877" s="52" t="s">
        <v>86</v>
      </c>
      <c r="O877" s="52" t="s">
        <v>86</v>
      </c>
      <c r="P877" s="52" t="s">
        <v>86</v>
      </c>
      <c r="Q877" s="52" t="s">
        <v>86</v>
      </c>
      <c r="R877" s="52" t="s">
        <v>86</v>
      </c>
      <c r="S877" s="52">
        <v>97</v>
      </c>
      <c r="T877" s="52"/>
      <c r="U877" s="52"/>
    </row>
    <row r="878" spans="1:21" ht="13.5">
      <c r="A878" s="52"/>
      <c r="B878" s="52">
        <v>874</v>
      </c>
      <c r="C878" s="52"/>
      <c r="D878" s="52"/>
      <c r="E878" s="52">
        <v>6300353</v>
      </c>
      <c r="F878" s="52" t="s">
        <v>87</v>
      </c>
      <c r="G878" s="52" t="s">
        <v>969</v>
      </c>
      <c r="H878" s="55" t="s">
        <v>1024</v>
      </c>
      <c r="I878" s="52"/>
      <c r="J878" s="52"/>
      <c r="K878" s="52"/>
      <c r="L878" s="52"/>
      <c r="M878" s="52"/>
      <c r="N878" s="52" t="s">
        <v>86</v>
      </c>
      <c r="O878" s="52" t="s">
        <v>86</v>
      </c>
      <c r="P878" s="52" t="s">
        <v>86</v>
      </c>
      <c r="Q878" s="52" t="s">
        <v>86</v>
      </c>
      <c r="R878" s="52" t="s">
        <v>86</v>
      </c>
      <c r="S878" s="52">
        <v>97</v>
      </c>
      <c r="T878" s="52"/>
      <c r="U878" s="52"/>
    </row>
    <row r="879" spans="1:21" ht="13.5">
      <c r="A879" s="52"/>
      <c r="B879" s="52">
        <v>875</v>
      </c>
      <c r="C879" s="52"/>
      <c r="D879" s="52"/>
      <c r="E879" s="52">
        <v>6300339</v>
      </c>
      <c r="F879" s="52" t="s">
        <v>87</v>
      </c>
      <c r="G879" s="52" t="s">
        <v>970</v>
      </c>
      <c r="H879" s="55" t="s">
        <v>1024</v>
      </c>
      <c r="I879" s="52"/>
      <c r="J879" s="52"/>
      <c r="K879" s="52"/>
      <c r="L879" s="52"/>
      <c r="M879" s="52"/>
      <c r="N879" s="52" t="s">
        <v>86</v>
      </c>
      <c r="O879" s="52" t="s">
        <v>86</v>
      </c>
      <c r="P879" s="52" t="s">
        <v>86</v>
      </c>
      <c r="Q879" s="52" t="s">
        <v>86</v>
      </c>
      <c r="R879" s="52" t="s">
        <v>86</v>
      </c>
      <c r="S879" s="52">
        <v>97</v>
      </c>
      <c r="T879" s="52"/>
      <c r="U879" s="52"/>
    </row>
    <row r="880" spans="1:21" ht="13.5">
      <c r="A880" s="52"/>
      <c r="B880" s="52">
        <v>876</v>
      </c>
      <c r="C880" s="52"/>
      <c r="D880" s="52"/>
      <c r="E880" s="52">
        <v>6300203</v>
      </c>
      <c r="F880" s="52" t="s">
        <v>87</v>
      </c>
      <c r="G880" s="52" t="s">
        <v>971</v>
      </c>
      <c r="H880" s="55" t="s">
        <v>1024</v>
      </c>
      <c r="I880" s="52"/>
      <c r="J880" s="52"/>
      <c r="K880" s="52"/>
      <c r="L880" s="52"/>
      <c r="M880" s="52"/>
      <c r="N880" s="52" t="s">
        <v>86</v>
      </c>
      <c r="O880" s="52" t="s">
        <v>86</v>
      </c>
      <c r="P880" s="52" t="s">
        <v>86</v>
      </c>
      <c r="Q880" s="52" t="s">
        <v>86</v>
      </c>
      <c r="R880" s="52" t="s">
        <v>86</v>
      </c>
      <c r="S880" s="52">
        <v>97</v>
      </c>
      <c r="T880" s="52"/>
      <c r="U880" s="52"/>
    </row>
    <row r="881" spans="1:21" ht="13.5">
      <c r="A881" s="52"/>
      <c r="B881" s="52">
        <v>877</v>
      </c>
      <c r="C881" s="52"/>
      <c r="D881" s="52"/>
      <c r="E881" s="52">
        <v>6300384</v>
      </c>
      <c r="F881" s="52" t="s">
        <v>87</v>
      </c>
      <c r="G881" s="52" t="s">
        <v>972</v>
      </c>
      <c r="H881" s="55" t="s">
        <v>1024</v>
      </c>
      <c r="I881" s="52"/>
      <c r="J881" s="52"/>
      <c r="K881" s="52"/>
      <c r="L881" s="52"/>
      <c r="M881" s="52"/>
      <c r="N881" s="52" t="s">
        <v>86</v>
      </c>
      <c r="O881" s="52" t="s">
        <v>86</v>
      </c>
      <c r="P881" s="52" t="s">
        <v>86</v>
      </c>
      <c r="Q881" s="52" t="s">
        <v>86</v>
      </c>
      <c r="R881" s="52" t="s">
        <v>86</v>
      </c>
      <c r="S881" s="52">
        <v>97</v>
      </c>
      <c r="T881" s="52"/>
      <c r="U881" s="52"/>
    </row>
    <row r="882" spans="1:21" ht="13.5">
      <c r="A882" s="52"/>
      <c r="B882" s="52">
        <v>878</v>
      </c>
      <c r="C882" s="52"/>
      <c r="D882" s="52"/>
      <c r="E882" s="52">
        <v>6300275</v>
      </c>
      <c r="F882" s="52" t="s">
        <v>87</v>
      </c>
      <c r="G882" s="52" t="s">
        <v>973</v>
      </c>
      <c r="H882" s="55" t="s">
        <v>1024</v>
      </c>
      <c r="I882" s="52"/>
      <c r="J882" s="52"/>
      <c r="K882" s="52"/>
      <c r="L882" s="52"/>
      <c r="M882" s="52"/>
      <c r="N882" s="52" t="s">
        <v>86</v>
      </c>
      <c r="O882" s="52" t="s">
        <v>86</v>
      </c>
      <c r="P882" s="52" t="s">
        <v>86</v>
      </c>
      <c r="Q882" s="52" t="s">
        <v>86</v>
      </c>
      <c r="R882" s="52" t="s">
        <v>86</v>
      </c>
      <c r="S882" s="52">
        <v>97</v>
      </c>
      <c r="T882" s="52"/>
      <c r="U882" s="52"/>
    </row>
    <row r="883" spans="1:21" ht="13.5">
      <c r="A883" s="52"/>
      <c r="B883" s="52">
        <v>879</v>
      </c>
      <c r="C883" s="52"/>
      <c r="D883" s="52"/>
      <c r="E883" s="52">
        <v>6300263</v>
      </c>
      <c r="F883" s="52" t="s">
        <v>87</v>
      </c>
      <c r="G883" s="52" t="s">
        <v>974</v>
      </c>
      <c r="H883" s="55" t="s">
        <v>1024</v>
      </c>
      <c r="I883" s="52"/>
      <c r="J883" s="52"/>
      <c r="K883" s="52"/>
      <c r="L883" s="52"/>
      <c r="M883" s="52"/>
      <c r="N883" s="52" t="s">
        <v>86</v>
      </c>
      <c r="O883" s="52" t="s">
        <v>86</v>
      </c>
      <c r="P883" s="52" t="s">
        <v>86</v>
      </c>
      <c r="Q883" s="52" t="s">
        <v>86</v>
      </c>
      <c r="R883" s="52" t="s">
        <v>86</v>
      </c>
      <c r="S883" s="52">
        <v>97</v>
      </c>
      <c r="T883" s="52"/>
      <c r="U883" s="52"/>
    </row>
    <row r="884" spans="1:21" ht="13.5">
      <c r="A884" s="52"/>
      <c r="B884" s="52">
        <v>880</v>
      </c>
      <c r="C884" s="52"/>
      <c r="D884" s="52"/>
      <c r="E884" s="52">
        <v>6300230</v>
      </c>
      <c r="F884" s="52" t="s">
        <v>87</v>
      </c>
      <c r="G884" s="52" t="s">
        <v>975</v>
      </c>
      <c r="H884" s="55" t="s">
        <v>1024</v>
      </c>
      <c r="I884" s="52"/>
      <c r="J884" s="52"/>
      <c r="K884" s="52"/>
      <c r="L884" s="52"/>
      <c r="M884" s="52"/>
      <c r="N884" s="52" t="s">
        <v>86</v>
      </c>
      <c r="O884" s="52" t="s">
        <v>86</v>
      </c>
      <c r="P884" s="52" t="s">
        <v>86</v>
      </c>
      <c r="Q884" s="52" t="s">
        <v>86</v>
      </c>
      <c r="R884" s="52" t="s">
        <v>86</v>
      </c>
      <c r="S884" s="52">
        <v>97</v>
      </c>
      <c r="T884" s="52"/>
      <c r="U884" s="52"/>
    </row>
    <row r="885" spans="1:21" ht="13.5">
      <c r="A885" s="52"/>
      <c r="B885" s="52">
        <v>881</v>
      </c>
      <c r="C885" s="52"/>
      <c r="D885" s="52"/>
      <c r="E885" s="52">
        <v>6300274</v>
      </c>
      <c r="F885" s="52" t="s">
        <v>87</v>
      </c>
      <c r="G885" s="52" t="s">
        <v>976</v>
      </c>
      <c r="H885" s="55" t="s">
        <v>1024</v>
      </c>
      <c r="I885" s="52"/>
      <c r="J885" s="52"/>
      <c r="K885" s="52"/>
      <c r="L885" s="52"/>
      <c r="M885" s="52"/>
      <c r="N885" s="52" t="s">
        <v>86</v>
      </c>
      <c r="O885" s="52" t="s">
        <v>86</v>
      </c>
      <c r="P885" s="52" t="s">
        <v>86</v>
      </c>
      <c r="Q885" s="52" t="s">
        <v>86</v>
      </c>
      <c r="R885" s="52" t="s">
        <v>86</v>
      </c>
      <c r="S885" s="52">
        <v>97</v>
      </c>
      <c r="T885" s="52"/>
      <c r="U885" s="52"/>
    </row>
    <row r="886" spans="1:21" ht="13.5">
      <c r="A886" s="52"/>
      <c r="B886" s="52">
        <v>882</v>
      </c>
      <c r="C886" s="52"/>
      <c r="D886" s="52"/>
      <c r="E886" s="52">
        <v>6300168</v>
      </c>
      <c r="F886" s="52" t="s">
        <v>87</v>
      </c>
      <c r="G886" s="52" t="s">
        <v>977</v>
      </c>
      <c r="H886" s="55" t="s">
        <v>1024</v>
      </c>
      <c r="I886" s="52"/>
      <c r="J886" s="52"/>
      <c r="K886" s="52"/>
      <c r="L886" s="52"/>
      <c r="M886" s="52"/>
      <c r="N886" s="52" t="s">
        <v>86</v>
      </c>
      <c r="O886" s="52" t="s">
        <v>86</v>
      </c>
      <c r="P886" s="52" t="s">
        <v>86</v>
      </c>
      <c r="Q886" s="52" t="s">
        <v>86</v>
      </c>
      <c r="R886" s="52" t="s">
        <v>86</v>
      </c>
      <c r="S886" s="52">
        <v>97</v>
      </c>
      <c r="T886" s="52"/>
      <c r="U886" s="52"/>
    </row>
    <row r="887" spans="1:21" ht="13.5">
      <c r="A887" s="52"/>
      <c r="B887" s="52">
        <v>883</v>
      </c>
      <c r="C887" s="52"/>
      <c r="D887" s="52"/>
      <c r="E887" s="52">
        <v>6300270</v>
      </c>
      <c r="F887" s="52" t="s">
        <v>87</v>
      </c>
      <c r="G887" s="52" t="s">
        <v>978</v>
      </c>
      <c r="H887" s="55" t="s">
        <v>1024</v>
      </c>
      <c r="I887" s="52"/>
      <c r="J887" s="52"/>
      <c r="K887" s="52"/>
      <c r="L887" s="52"/>
      <c r="M887" s="52"/>
      <c r="N887" s="52" t="s">
        <v>86</v>
      </c>
      <c r="O887" s="52" t="s">
        <v>86</v>
      </c>
      <c r="P887" s="52" t="s">
        <v>86</v>
      </c>
      <c r="Q887" s="52" t="s">
        <v>86</v>
      </c>
      <c r="R887" s="52" t="s">
        <v>86</v>
      </c>
      <c r="S887" s="52">
        <v>97</v>
      </c>
      <c r="T887" s="52"/>
      <c r="U887" s="52"/>
    </row>
    <row r="888" spans="1:21" ht="13.5">
      <c r="A888" s="52"/>
      <c r="B888" s="52">
        <v>884</v>
      </c>
      <c r="C888" s="52"/>
      <c r="D888" s="52"/>
      <c r="E888" s="52">
        <v>6300346</v>
      </c>
      <c r="F888" s="52" t="s">
        <v>87</v>
      </c>
      <c r="G888" s="52" t="s">
        <v>979</v>
      </c>
      <c r="H888" s="55" t="s">
        <v>1024</v>
      </c>
      <c r="I888" s="52"/>
      <c r="J888" s="52"/>
      <c r="K888" s="52"/>
      <c r="L888" s="52"/>
      <c r="M888" s="52"/>
      <c r="N888" s="52" t="s">
        <v>86</v>
      </c>
      <c r="O888" s="52" t="s">
        <v>86</v>
      </c>
      <c r="P888" s="52" t="s">
        <v>86</v>
      </c>
      <c r="Q888" s="52" t="s">
        <v>86</v>
      </c>
      <c r="R888" s="52" t="s">
        <v>86</v>
      </c>
      <c r="S888" s="52">
        <v>97</v>
      </c>
      <c r="T888" s="52"/>
      <c r="U888" s="52"/>
    </row>
    <row r="889" spans="1:21" ht="13.5">
      <c r="A889" s="52"/>
      <c r="B889" s="52">
        <v>885</v>
      </c>
      <c r="C889" s="52"/>
      <c r="D889" s="52"/>
      <c r="E889" s="52">
        <v>6300158</v>
      </c>
      <c r="F889" s="52" t="s">
        <v>87</v>
      </c>
      <c r="G889" s="52" t="s">
        <v>980</v>
      </c>
      <c r="H889" s="55" t="s">
        <v>1024</v>
      </c>
      <c r="I889" s="52"/>
      <c r="J889" s="52"/>
      <c r="K889" s="52"/>
      <c r="L889" s="52"/>
      <c r="M889" s="52"/>
      <c r="N889" s="52" t="s">
        <v>86</v>
      </c>
      <c r="O889" s="52" t="s">
        <v>86</v>
      </c>
      <c r="P889" s="52" t="s">
        <v>86</v>
      </c>
      <c r="Q889" s="52" t="s">
        <v>86</v>
      </c>
      <c r="R889" s="52" t="s">
        <v>86</v>
      </c>
      <c r="S889" s="52">
        <v>97</v>
      </c>
      <c r="T889" s="52"/>
      <c r="U889" s="52"/>
    </row>
    <row r="890" spans="1:21" ht="13.5">
      <c r="A890" s="52"/>
      <c r="B890" s="52">
        <v>886</v>
      </c>
      <c r="C890" s="52"/>
      <c r="D890" s="52"/>
      <c r="E890" s="52">
        <v>6300176</v>
      </c>
      <c r="F890" s="52" t="s">
        <v>87</v>
      </c>
      <c r="G890" s="52" t="s">
        <v>981</v>
      </c>
      <c r="H890" s="55" t="s">
        <v>1024</v>
      </c>
      <c r="I890" s="52"/>
      <c r="J890" s="52"/>
      <c r="K890" s="52"/>
      <c r="L890" s="52"/>
      <c r="M890" s="52"/>
      <c r="N890" s="52" t="s">
        <v>86</v>
      </c>
      <c r="O890" s="52" t="s">
        <v>86</v>
      </c>
      <c r="P890" s="52" t="s">
        <v>86</v>
      </c>
      <c r="Q890" s="52" t="s">
        <v>86</v>
      </c>
      <c r="R890" s="52" t="s">
        <v>86</v>
      </c>
      <c r="S890" s="52">
        <v>97</v>
      </c>
      <c r="T890" s="52"/>
      <c r="U890" s="52"/>
    </row>
    <row r="891" spans="1:21" ht="13.5">
      <c r="A891" s="52"/>
      <c r="B891" s="52">
        <v>887</v>
      </c>
      <c r="C891" s="52"/>
      <c r="D891" s="52"/>
      <c r="E891" s="52">
        <v>6300336</v>
      </c>
      <c r="F891" s="52" t="s">
        <v>87</v>
      </c>
      <c r="G891" s="52" t="s">
        <v>982</v>
      </c>
      <c r="H891" s="55" t="s">
        <v>1024</v>
      </c>
      <c r="I891" s="52"/>
      <c r="J891" s="52"/>
      <c r="K891" s="52"/>
      <c r="L891" s="52"/>
      <c r="M891" s="52"/>
      <c r="N891" s="52" t="s">
        <v>86</v>
      </c>
      <c r="O891" s="52" t="s">
        <v>86</v>
      </c>
      <c r="P891" s="52" t="s">
        <v>86</v>
      </c>
      <c r="Q891" s="52" t="s">
        <v>86</v>
      </c>
      <c r="R891" s="52" t="s">
        <v>86</v>
      </c>
      <c r="S891" s="52">
        <v>97</v>
      </c>
      <c r="T891" s="52"/>
      <c r="U891" s="52"/>
    </row>
    <row r="892" spans="1:21" ht="13.5">
      <c r="A892" s="52"/>
      <c r="B892" s="52">
        <v>888</v>
      </c>
      <c r="C892" s="52"/>
      <c r="D892" s="52"/>
      <c r="E892" s="52">
        <v>6300192</v>
      </c>
      <c r="F892" s="52" t="s">
        <v>87</v>
      </c>
      <c r="G892" s="52" t="s">
        <v>983</v>
      </c>
      <c r="H892" s="55" t="s">
        <v>1024</v>
      </c>
      <c r="I892" s="52"/>
      <c r="J892" s="52"/>
      <c r="K892" s="52"/>
      <c r="L892" s="52"/>
      <c r="M892" s="52"/>
      <c r="N892" s="52" t="s">
        <v>86</v>
      </c>
      <c r="O892" s="52" t="s">
        <v>86</v>
      </c>
      <c r="P892" s="52" t="s">
        <v>86</v>
      </c>
      <c r="Q892" s="52" t="s">
        <v>86</v>
      </c>
      <c r="R892" s="52" t="s">
        <v>86</v>
      </c>
      <c r="S892" s="52">
        <v>97</v>
      </c>
      <c r="T892" s="52"/>
      <c r="U892" s="52"/>
    </row>
    <row r="893" spans="1:21" ht="13.5">
      <c r="A893" s="52"/>
      <c r="B893" s="52">
        <v>889</v>
      </c>
      <c r="C893" s="52"/>
      <c r="D893" s="52"/>
      <c r="E893" s="52">
        <v>6300210</v>
      </c>
      <c r="F893" s="52" t="s">
        <v>87</v>
      </c>
      <c r="G893" s="52" t="s">
        <v>984</v>
      </c>
      <c r="H893" s="55" t="s">
        <v>1024</v>
      </c>
      <c r="I893" s="52"/>
      <c r="J893" s="52"/>
      <c r="K893" s="52"/>
      <c r="L893" s="52"/>
      <c r="M893" s="52"/>
      <c r="N893" s="52" t="s">
        <v>86</v>
      </c>
      <c r="O893" s="52" t="s">
        <v>86</v>
      </c>
      <c r="P893" s="52" t="s">
        <v>86</v>
      </c>
      <c r="Q893" s="52" t="s">
        <v>86</v>
      </c>
      <c r="R893" s="52" t="s">
        <v>86</v>
      </c>
      <c r="S893" s="52">
        <v>97</v>
      </c>
      <c r="T893" s="52"/>
      <c r="U893" s="52"/>
    </row>
    <row r="894" spans="1:21" ht="13.5">
      <c r="A894" s="52"/>
      <c r="B894" s="52">
        <v>890</v>
      </c>
      <c r="C894" s="52"/>
      <c r="D894" s="52"/>
      <c r="E894" s="52">
        <v>6300213</v>
      </c>
      <c r="F894" s="52" t="s">
        <v>87</v>
      </c>
      <c r="G894" s="52" t="s">
        <v>985</v>
      </c>
      <c r="H894" s="55" t="s">
        <v>1024</v>
      </c>
      <c r="I894" s="52"/>
      <c r="J894" s="52"/>
      <c r="K894" s="52"/>
      <c r="L894" s="52"/>
      <c r="M894" s="52"/>
      <c r="N894" s="52" t="s">
        <v>86</v>
      </c>
      <c r="O894" s="52" t="s">
        <v>86</v>
      </c>
      <c r="P894" s="52" t="s">
        <v>86</v>
      </c>
      <c r="Q894" s="52" t="s">
        <v>86</v>
      </c>
      <c r="R894" s="52" t="s">
        <v>86</v>
      </c>
      <c r="S894" s="52">
        <v>97</v>
      </c>
      <c r="T894" s="52"/>
      <c r="U894" s="52"/>
    </row>
    <row r="895" spans="1:21" ht="13.5">
      <c r="A895" s="52"/>
      <c r="B895" s="52">
        <v>891</v>
      </c>
      <c r="C895" s="52"/>
      <c r="D895" s="52"/>
      <c r="E895" s="52">
        <v>6300186</v>
      </c>
      <c r="F895" s="52" t="s">
        <v>87</v>
      </c>
      <c r="G895" s="52" t="s">
        <v>986</v>
      </c>
      <c r="H895" s="55" t="s">
        <v>1024</v>
      </c>
      <c r="I895" s="52"/>
      <c r="J895" s="52"/>
      <c r="K895" s="52"/>
      <c r="L895" s="52"/>
      <c r="M895" s="52"/>
      <c r="N895" s="52" t="s">
        <v>86</v>
      </c>
      <c r="O895" s="52" t="s">
        <v>86</v>
      </c>
      <c r="P895" s="52" t="s">
        <v>86</v>
      </c>
      <c r="Q895" s="52" t="s">
        <v>86</v>
      </c>
      <c r="R895" s="52" t="s">
        <v>86</v>
      </c>
      <c r="S895" s="52">
        <v>97</v>
      </c>
      <c r="T895" s="52"/>
      <c r="U895" s="52"/>
    </row>
    <row r="896" spans="1:21" ht="13.5">
      <c r="A896" s="52"/>
      <c r="B896" s="52">
        <v>892</v>
      </c>
      <c r="C896" s="52"/>
      <c r="D896" s="52"/>
      <c r="E896" s="52">
        <v>6300367</v>
      </c>
      <c r="F896" s="52" t="s">
        <v>87</v>
      </c>
      <c r="G896" s="52" t="s">
        <v>987</v>
      </c>
      <c r="H896" s="55" t="s">
        <v>1024</v>
      </c>
      <c r="I896" s="52"/>
      <c r="J896" s="52"/>
      <c r="K896" s="52"/>
      <c r="L896" s="52"/>
      <c r="M896" s="52"/>
      <c r="N896" s="52" t="s">
        <v>86</v>
      </c>
      <c r="O896" s="52" t="s">
        <v>86</v>
      </c>
      <c r="P896" s="52" t="s">
        <v>86</v>
      </c>
      <c r="Q896" s="52" t="s">
        <v>86</v>
      </c>
      <c r="R896" s="52" t="s">
        <v>86</v>
      </c>
      <c r="S896" s="52">
        <v>97</v>
      </c>
      <c r="T896" s="52"/>
      <c r="U896" s="52"/>
    </row>
    <row r="897" spans="1:21" ht="13.5">
      <c r="A897" s="52"/>
      <c r="B897" s="52">
        <v>893</v>
      </c>
      <c r="C897" s="52"/>
      <c r="D897" s="52"/>
      <c r="E897" s="52">
        <v>6300299</v>
      </c>
      <c r="F897" s="52" t="s">
        <v>87</v>
      </c>
      <c r="G897" s="52" t="s">
        <v>988</v>
      </c>
      <c r="H897" s="55" t="s">
        <v>1024</v>
      </c>
      <c r="I897" s="52"/>
      <c r="J897" s="52"/>
      <c r="K897" s="52"/>
      <c r="L897" s="52"/>
      <c r="M897" s="52"/>
      <c r="N897" s="52" t="s">
        <v>86</v>
      </c>
      <c r="O897" s="52" t="s">
        <v>86</v>
      </c>
      <c r="P897" s="52" t="s">
        <v>86</v>
      </c>
      <c r="Q897" s="52" t="s">
        <v>86</v>
      </c>
      <c r="R897" s="52" t="s">
        <v>86</v>
      </c>
      <c r="S897" s="52">
        <v>97</v>
      </c>
      <c r="T897" s="52"/>
      <c r="U897" s="52"/>
    </row>
    <row r="898" spans="1:21" ht="13.5">
      <c r="A898" s="52"/>
      <c r="B898" s="52">
        <v>894</v>
      </c>
      <c r="C898" s="52"/>
      <c r="D898" s="52"/>
      <c r="E898" s="52">
        <v>6300249</v>
      </c>
      <c r="F898" s="52" t="s">
        <v>87</v>
      </c>
      <c r="G898" s="52" t="s">
        <v>989</v>
      </c>
      <c r="H898" s="55" t="s">
        <v>1024</v>
      </c>
      <c r="I898" s="52"/>
      <c r="J898" s="52"/>
      <c r="K898" s="52"/>
      <c r="L898" s="52"/>
      <c r="M898" s="52"/>
      <c r="N898" s="52" t="s">
        <v>86</v>
      </c>
      <c r="O898" s="52" t="s">
        <v>86</v>
      </c>
      <c r="P898" s="52" t="s">
        <v>86</v>
      </c>
      <c r="Q898" s="52" t="s">
        <v>86</v>
      </c>
      <c r="R898" s="52" t="s">
        <v>86</v>
      </c>
      <c r="S898" s="52">
        <v>97</v>
      </c>
      <c r="T898" s="52"/>
      <c r="U898" s="52"/>
    </row>
    <row r="899" spans="1:21" ht="13.5">
      <c r="A899" s="52"/>
      <c r="B899" s="52">
        <v>895</v>
      </c>
      <c r="C899" s="52"/>
      <c r="D899" s="52"/>
      <c r="E899" s="52">
        <v>6300290</v>
      </c>
      <c r="F899" s="52" t="s">
        <v>87</v>
      </c>
      <c r="G899" s="52" t="s">
        <v>990</v>
      </c>
      <c r="H899" s="55" t="s">
        <v>1024</v>
      </c>
      <c r="I899" s="52"/>
      <c r="J899" s="52"/>
      <c r="K899" s="52"/>
      <c r="L899" s="52"/>
      <c r="M899" s="52"/>
      <c r="N899" s="52" t="s">
        <v>86</v>
      </c>
      <c r="O899" s="52" t="s">
        <v>86</v>
      </c>
      <c r="P899" s="52" t="s">
        <v>86</v>
      </c>
      <c r="Q899" s="52" t="s">
        <v>86</v>
      </c>
      <c r="R899" s="52" t="s">
        <v>86</v>
      </c>
      <c r="S899" s="52">
        <v>97</v>
      </c>
      <c r="T899" s="52"/>
      <c r="U899" s="52"/>
    </row>
    <row r="900" spans="1:21" ht="13.5">
      <c r="A900" s="52"/>
      <c r="B900" s="52">
        <v>896</v>
      </c>
      <c r="C900" s="52"/>
      <c r="D900" s="52"/>
      <c r="E900" s="52">
        <v>6300201</v>
      </c>
      <c r="F900" s="52" t="s">
        <v>87</v>
      </c>
      <c r="G900" s="52" t="s">
        <v>991</v>
      </c>
      <c r="H900" s="55" t="s">
        <v>1024</v>
      </c>
      <c r="I900" s="52"/>
      <c r="J900" s="52"/>
      <c r="K900" s="52"/>
      <c r="L900" s="52"/>
      <c r="M900" s="52"/>
      <c r="N900" s="52" t="s">
        <v>86</v>
      </c>
      <c r="O900" s="52" t="s">
        <v>86</v>
      </c>
      <c r="P900" s="52" t="s">
        <v>86</v>
      </c>
      <c r="Q900" s="52" t="s">
        <v>86</v>
      </c>
      <c r="R900" s="52" t="s">
        <v>86</v>
      </c>
      <c r="S900" s="52">
        <v>97</v>
      </c>
      <c r="T900" s="52"/>
      <c r="U900" s="52"/>
    </row>
    <row r="901" spans="1:21" ht="13.5">
      <c r="A901" s="52"/>
      <c r="B901" s="52">
        <v>897</v>
      </c>
      <c r="C901" s="52"/>
      <c r="D901" s="52"/>
      <c r="E901" s="52">
        <v>6300241</v>
      </c>
      <c r="F901" s="52" t="s">
        <v>87</v>
      </c>
      <c r="G901" s="52" t="s">
        <v>992</v>
      </c>
      <c r="H901" s="55" t="s">
        <v>1024</v>
      </c>
      <c r="I901" s="52"/>
      <c r="J901" s="52"/>
      <c r="K901" s="52"/>
      <c r="L901" s="52"/>
      <c r="M901" s="52"/>
      <c r="N901" s="52" t="s">
        <v>86</v>
      </c>
      <c r="O901" s="52" t="s">
        <v>86</v>
      </c>
      <c r="P901" s="52" t="s">
        <v>86</v>
      </c>
      <c r="Q901" s="52" t="s">
        <v>86</v>
      </c>
      <c r="R901" s="52" t="s">
        <v>86</v>
      </c>
      <c r="S901" s="52">
        <v>97</v>
      </c>
      <c r="T901" s="52"/>
      <c r="U901" s="52"/>
    </row>
    <row r="902" spans="1:21" ht="13.5">
      <c r="A902" s="52"/>
      <c r="B902" s="52">
        <v>898</v>
      </c>
      <c r="C902" s="52"/>
      <c r="D902" s="52"/>
      <c r="E902" s="52">
        <v>6300342</v>
      </c>
      <c r="F902" s="52" t="s">
        <v>87</v>
      </c>
      <c r="G902" s="52" t="s">
        <v>993</v>
      </c>
      <c r="H902" s="55" t="s">
        <v>1024</v>
      </c>
      <c r="I902" s="52"/>
      <c r="J902" s="52"/>
      <c r="K902" s="52"/>
      <c r="L902" s="52"/>
      <c r="M902" s="52"/>
      <c r="N902" s="52" t="s">
        <v>86</v>
      </c>
      <c r="O902" s="52" t="s">
        <v>86</v>
      </c>
      <c r="P902" s="52" t="s">
        <v>86</v>
      </c>
      <c r="Q902" s="52" t="s">
        <v>86</v>
      </c>
      <c r="R902" s="52" t="s">
        <v>86</v>
      </c>
      <c r="S902" s="52">
        <v>97</v>
      </c>
      <c r="T902" s="52"/>
      <c r="U902" s="52"/>
    </row>
    <row r="903" spans="1:21" ht="13.5">
      <c r="A903" s="52"/>
      <c r="B903" s="52">
        <v>899</v>
      </c>
      <c r="C903" s="52"/>
      <c r="D903" s="52"/>
      <c r="E903" s="52">
        <v>6300193</v>
      </c>
      <c r="F903" s="52" t="s">
        <v>87</v>
      </c>
      <c r="G903" s="52" t="s">
        <v>994</v>
      </c>
      <c r="H903" s="55" t="s">
        <v>1024</v>
      </c>
      <c r="I903" s="52"/>
      <c r="J903" s="52"/>
      <c r="K903" s="52"/>
      <c r="L903" s="52"/>
      <c r="M903" s="52"/>
      <c r="N903" s="52" t="s">
        <v>86</v>
      </c>
      <c r="O903" s="52" t="s">
        <v>86</v>
      </c>
      <c r="P903" s="52" t="s">
        <v>86</v>
      </c>
      <c r="Q903" s="52" t="s">
        <v>86</v>
      </c>
      <c r="R903" s="52" t="s">
        <v>86</v>
      </c>
      <c r="S903" s="52">
        <v>97</v>
      </c>
      <c r="T903" s="52"/>
      <c r="U903" s="52"/>
    </row>
    <row r="904" spans="1:21" ht="13.5">
      <c r="A904" s="52"/>
      <c r="B904" s="52">
        <v>900</v>
      </c>
      <c r="C904" s="52"/>
      <c r="D904" s="52"/>
      <c r="E904" s="52">
        <v>6300343</v>
      </c>
      <c r="F904" s="52" t="s">
        <v>87</v>
      </c>
      <c r="G904" s="52" t="s">
        <v>995</v>
      </c>
      <c r="H904" s="55" t="s">
        <v>1024</v>
      </c>
      <c r="I904" s="52"/>
      <c r="J904" s="52"/>
      <c r="K904" s="52"/>
      <c r="L904" s="52"/>
      <c r="M904" s="52"/>
      <c r="N904" s="52" t="s">
        <v>86</v>
      </c>
      <c r="O904" s="52" t="s">
        <v>86</v>
      </c>
      <c r="P904" s="52" t="s">
        <v>86</v>
      </c>
      <c r="Q904" s="52" t="s">
        <v>86</v>
      </c>
      <c r="R904" s="52" t="s">
        <v>86</v>
      </c>
      <c r="S904" s="52">
        <v>97</v>
      </c>
      <c r="T904" s="52"/>
      <c r="U904" s="52"/>
    </row>
    <row r="905" spans="1:21" ht="13.5">
      <c r="A905" s="52"/>
      <c r="B905" s="52">
        <v>901</v>
      </c>
      <c r="C905" s="52"/>
      <c r="D905" s="52"/>
      <c r="E905" s="52">
        <v>6300183</v>
      </c>
      <c r="F905" s="52" t="s">
        <v>87</v>
      </c>
      <c r="G905" s="52" t="s">
        <v>996</v>
      </c>
      <c r="H905" s="55" t="s">
        <v>1024</v>
      </c>
      <c r="I905" s="52"/>
      <c r="J905" s="52"/>
      <c r="K905" s="52"/>
      <c r="L905" s="52"/>
      <c r="M905" s="52"/>
      <c r="N905" s="52" t="s">
        <v>86</v>
      </c>
      <c r="O905" s="52" t="s">
        <v>86</v>
      </c>
      <c r="P905" s="52" t="s">
        <v>86</v>
      </c>
      <c r="Q905" s="52" t="s">
        <v>86</v>
      </c>
      <c r="R905" s="52" t="s">
        <v>86</v>
      </c>
      <c r="S905" s="52">
        <v>97</v>
      </c>
      <c r="T905" s="52"/>
      <c r="U905" s="52"/>
    </row>
    <row r="906" spans="1:21" ht="13.5">
      <c r="A906" s="52"/>
      <c r="B906" s="52">
        <v>902</v>
      </c>
      <c r="C906" s="52"/>
      <c r="D906" s="52"/>
      <c r="E906" s="52">
        <v>6300321</v>
      </c>
      <c r="F906" s="52" t="s">
        <v>87</v>
      </c>
      <c r="G906" s="52" t="s">
        <v>997</v>
      </c>
      <c r="H906" s="55" t="s">
        <v>1024</v>
      </c>
      <c r="I906" s="52"/>
      <c r="J906" s="52"/>
      <c r="K906" s="52"/>
      <c r="L906" s="52"/>
      <c r="M906" s="52"/>
      <c r="N906" s="52" t="s">
        <v>86</v>
      </c>
      <c r="O906" s="52" t="s">
        <v>86</v>
      </c>
      <c r="P906" s="52" t="s">
        <v>86</v>
      </c>
      <c r="Q906" s="52" t="s">
        <v>86</v>
      </c>
      <c r="R906" s="52" t="s">
        <v>86</v>
      </c>
      <c r="S906" s="52">
        <v>97</v>
      </c>
      <c r="T906" s="52"/>
      <c r="U906" s="52"/>
    </row>
    <row r="907" spans="1:21" ht="13.5">
      <c r="A907" s="52"/>
      <c r="B907" s="52">
        <v>903</v>
      </c>
      <c r="C907" s="52"/>
      <c r="D907" s="52"/>
      <c r="E907" s="52">
        <v>6300179</v>
      </c>
      <c r="F907" s="52" t="s">
        <v>87</v>
      </c>
      <c r="G907" s="52" t="s">
        <v>998</v>
      </c>
      <c r="H907" s="55" t="s">
        <v>1024</v>
      </c>
      <c r="I907" s="52"/>
      <c r="J907" s="52"/>
      <c r="K907" s="52"/>
      <c r="L907" s="52"/>
      <c r="M907" s="52"/>
      <c r="N907" s="52" t="s">
        <v>86</v>
      </c>
      <c r="O907" s="52" t="s">
        <v>86</v>
      </c>
      <c r="P907" s="52" t="s">
        <v>86</v>
      </c>
      <c r="Q907" s="52" t="s">
        <v>86</v>
      </c>
      <c r="R907" s="52" t="s">
        <v>86</v>
      </c>
      <c r="S907" s="52">
        <v>97</v>
      </c>
      <c r="T907" s="52"/>
      <c r="U907" s="52"/>
    </row>
    <row r="908" spans="1:21" ht="13.5">
      <c r="A908" s="52"/>
      <c r="B908" s="52">
        <v>904</v>
      </c>
      <c r="C908" s="52"/>
      <c r="D908" s="52"/>
      <c r="E908" s="52">
        <v>6300316</v>
      </c>
      <c r="F908" s="52" t="s">
        <v>87</v>
      </c>
      <c r="G908" s="52" t="s">
        <v>999</v>
      </c>
      <c r="H908" s="55" t="s">
        <v>1024</v>
      </c>
      <c r="I908" s="52"/>
      <c r="J908" s="52"/>
      <c r="K908" s="52"/>
      <c r="L908" s="52"/>
      <c r="M908" s="52"/>
      <c r="N908" s="52" t="s">
        <v>86</v>
      </c>
      <c r="O908" s="52" t="s">
        <v>86</v>
      </c>
      <c r="P908" s="52" t="s">
        <v>86</v>
      </c>
      <c r="Q908" s="52" t="s">
        <v>86</v>
      </c>
      <c r="R908" s="52" t="s">
        <v>86</v>
      </c>
      <c r="S908" s="52">
        <v>97</v>
      </c>
      <c r="T908" s="52"/>
      <c r="U908" s="52"/>
    </row>
    <row r="909" spans="1:21" ht="13.5">
      <c r="A909" s="52"/>
      <c r="B909" s="52">
        <v>905</v>
      </c>
      <c r="C909" s="52"/>
      <c r="D909" s="52"/>
      <c r="E909" s="52">
        <v>6300188</v>
      </c>
      <c r="F909" s="52" t="s">
        <v>87</v>
      </c>
      <c r="G909" s="52" t="s">
        <v>1000</v>
      </c>
      <c r="H909" s="55" t="s">
        <v>1024</v>
      </c>
      <c r="I909" s="52"/>
      <c r="J909" s="52"/>
      <c r="K909" s="52"/>
      <c r="L909" s="52"/>
      <c r="M909" s="52"/>
      <c r="N909" s="52" t="s">
        <v>86</v>
      </c>
      <c r="O909" s="52" t="s">
        <v>86</v>
      </c>
      <c r="P909" s="52" t="s">
        <v>86</v>
      </c>
      <c r="Q909" s="52" t="s">
        <v>86</v>
      </c>
      <c r="R909" s="52" t="s">
        <v>86</v>
      </c>
      <c r="S909" s="52">
        <v>97</v>
      </c>
      <c r="T909" s="52"/>
      <c r="U909" s="52"/>
    </row>
    <row r="910" spans="1:21" ht="13.5">
      <c r="A910" s="52"/>
      <c r="B910" s="52">
        <v>906</v>
      </c>
      <c r="C910" s="52"/>
      <c r="D910" s="52"/>
      <c r="E910" s="52">
        <v>6300233</v>
      </c>
      <c r="F910" s="52" t="s">
        <v>87</v>
      </c>
      <c r="G910" s="52" t="s">
        <v>1001</v>
      </c>
      <c r="H910" s="55" t="s">
        <v>1024</v>
      </c>
      <c r="I910" s="52"/>
      <c r="J910" s="52"/>
      <c r="K910" s="52"/>
      <c r="L910" s="52"/>
      <c r="M910" s="52"/>
      <c r="N910" s="52" t="s">
        <v>86</v>
      </c>
      <c r="O910" s="52" t="s">
        <v>86</v>
      </c>
      <c r="P910" s="52" t="s">
        <v>86</v>
      </c>
      <c r="Q910" s="52" t="s">
        <v>86</v>
      </c>
      <c r="R910" s="52" t="s">
        <v>86</v>
      </c>
      <c r="S910" s="52">
        <v>97</v>
      </c>
      <c r="T910" s="52"/>
      <c r="U910" s="52"/>
    </row>
    <row r="911" spans="1:21" ht="13.5">
      <c r="A911" s="52"/>
      <c r="B911" s="52">
        <v>907</v>
      </c>
      <c r="C911" s="52"/>
      <c r="D911" s="52"/>
      <c r="E911" s="52">
        <v>6300197</v>
      </c>
      <c r="F911" s="52" t="s">
        <v>87</v>
      </c>
      <c r="G911" s="52" t="s">
        <v>1002</v>
      </c>
      <c r="H911" s="55" t="s">
        <v>1024</v>
      </c>
      <c r="I911" s="52"/>
      <c r="J911" s="52"/>
      <c r="K911" s="52"/>
      <c r="L911" s="52"/>
      <c r="M911" s="52"/>
      <c r="N911" s="52" t="s">
        <v>86</v>
      </c>
      <c r="O911" s="52" t="s">
        <v>86</v>
      </c>
      <c r="P911" s="52" t="s">
        <v>86</v>
      </c>
      <c r="Q911" s="52" t="s">
        <v>86</v>
      </c>
      <c r="R911" s="52" t="s">
        <v>86</v>
      </c>
      <c r="S911" s="52">
        <v>97</v>
      </c>
      <c r="T911" s="52"/>
      <c r="U911" s="52"/>
    </row>
    <row r="912" spans="1:21" ht="13.5">
      <c r="A912" s="52"/>
      <c r="B912" s="52">
        <v>908</v>
      </c>
      <c r="C912" s="52"/>
      <c r="D912" s="52"/>
      <c r="E912" s="52">
        <v>6300208</v>
      </c>
      <c r="F912" s="52" t="s">
        <v>87</v>
      </c>
      <c r="G912" s="52" t="s">
        <v>1003</v>
      </c>
      <c r="H912" s="55" t="s">
        <v>1024</v>
      </c>
      <c r="I912" s="52"/>
      <c r="J912" s="52"/>
      <c r="K912" s="52"/>
      <c r="L912" s="52"/>
      <c r="M912" s="52"/>
      <c r="N912" s="52" t="s">
        <v>86</v>
      </c>
      <c r="O912" s="52" t="s">
        <v>86</v>
      </c>
      <c r="P912" s="52" t="s">
        <v>86</v>
      </c>
      <c r="Q912" s="52" t="s">
        <v>86</v>
      </c>
      <c r="R912" s="52" t="s">
        <v>86</v>
      </c>
      <c r="S912" s="52">
        <v>97</v>
      </c>
      <c r="T912" s="52"/>
      <c r="U912" s="52"/>
    </row>
    <row r="913" spans="1:21" ht="13.5">
      <c r="A913" s="52"/>
      <c r="B913" s="52">
        <v>909</v>
      </c>
      <c r="C913" s="52"/>
      <c r="D913" s="52"/>
      <c r="E913" s="52">
        <v>6300209</v>
      </c>
      <c r="F913" s="52" t="s">
        <v>87</v>
      </c>
      <c r="G913" s="52" t="s">
        <v>1004</v>
      </c>
      <c r="H913" s="55" t="s">
        <v>1024</v>
      </c>
      <c r="I913" s="52"/>
      <c r="J913" s="52"/>
      <c r="K913" s="52"/>
      <c r="L913" s="52"/>
      <c r="M913" s="52"/>
      <c r="N913" s="52" t="s">
        <v>86</v>
      </c>
      <c r="O913" s="52" t="s">
        <v>86</v>
      </c>
      <c r="P913" s="52" t="s">
        <v>86</v>
      </c>
      <c r="Q913" s="52" t="s">
        <v>86</v>
      </c>
      <c r="R913" s="52" t="s">
        <v>86</v>
      </c>
      <c r="S913" s="52">
        <v>97</v>
      </c>
      <c r="T913" s="52"/>
      <c r="U913" s="52"/>
    </row>
    <row r="914" spans="1:21" ht="13.5">
      <c r="A914" s="52"/>
      <c r="B914" s="52">
        <v>910</v>
      </c>
      <c r="C914" s="52"/>
      <c r="D914" s="52"/>
      <c r="E914" s="52">
        <v>6300293</v>
      </c>
      <c r="F914" s="52" t="s">
        <v>87</v>
      </c>
      <c r="G914" s="52" t="s">
        <v>1005</v>
      </c>
      <c r="H914" s="55" t="s">
        <v>1024</v>
      </c>
      <c r="I914" s="52"/>
      <c r="J914" s="52"/>
      <c r="K914" s="52"/>
      <c r="L914" s="52"/>
      <c r="M914" s="52"/>
      <c r="N914" s="52" t="s">
        <v>86</v>
      </c>
      <c r="O914" s="52" t="s">
        <v>86</v>
      </c>
      <c r="P914" s="52" t="s">
        <v>86</v>
      </c>
      <c r="Q914" s="52" t="s">
        <v>86</v>
      </c>
      <c r="R914" s="52" t="s">
        <v>86</v>
      </c>
      <c r="S914" s="52">
        <v>97</v>
      </c>
      <c r="T914" s="52"/>
      <c r="U914" s="52"/>
    </row>
    <row r="915" spans="1:21" ht="13.5">
      <c r="A915" s="52"/>
      <c r="B915" s="52">
        <v>911</v>
      </c>
      <c r="C915" s="52"/>
      <c r="D915" s="52"/>
      <c r="E915" s="52">
        <v>6300173</v>
      </c>
      <c r="F915" s="52" t="s">
        <v>87</v>
      </c>
      <c r="G915" s="52" t="s">
        <v>1006</v>
      </c>
      <c r="H915" s="55" t="s">
        <v>1024</v>
      </c>
      <c r="I915" s="52"/>
      <c r="J915" s="52"/>
      <c r="K915" s="52"/>
      <c r="L915" s="52"/>
      <c r="M915" s="52"/>
      <c r="N915" s="52" t="s">
        <v>86</v>
      </c>
      <c r="O915" s="52" t="s">
        <v>86</v>
      </c>
      <c r="P915" s="52" t="s">
        <v>86</v>
      </c>
      <c r="Q915" s="52" t="s">
        <v>86</v>
      </c>
      <c r="R915" s="52" t="s">
        <v>86</v>
      </c>
      <c r="S915" s="52">
        <v>97</v>
      </c>
      <c r="T915" s="52"/>
      <c r="U915" s="52"/>
    </row>
    <row r="916" spans="1:21" ht="13.5">
      <c r="A916" s="52"/>
      <c r="B916" s="52">
        <v>912</v>
      </c>
      <c r="C916" s="52"/>
      <c r="D916" s="52"/>
      <c r="E916" s="52">
        <v>6300161</v>
      </c>
      <c r="F916" s="52" t="s">
        <v>87</v>
      </c>
      <c r="G916" s="52" t="s">
        <v>1007</v>
      </c>
      <c r="H916" s="55" t="s">
        <v>1024</v>
      </c>
      <c r="I916" s="52"/>
      <c r="J916" s="52"/>
      <c r="K916" s="52"/>
      <c r="L916" s="52"/>
      <c r="M916" s="52"/>
      <c r="N916" s="52" t="s">
        <v>86</v>
      </c>
      <c r="O916" s="52" t="s">
        <v>86</v>
      </c>
      <c r="P916" s="52" t="s">
        <v>86</v>
      </c>
      <c r="Q916" s="52" t="s">
        <v>86</v>
      </c>
      <c r="R916" s="52" t="s">
        <v>86</v>
      </c>
      <c r="S916" s="52">
        <v>97</v>
      </c>
      <c r="T916" s="52"/>
      <c r="U916" s="52"/>
    </row>
    <row r="917" spans="1:21" ht="13.5">
      <c r="A917" s="52"/>
      <c r="B917" s="52">
        <v>913</v>
      </c>
      <c r="C917" s="52"/>
      <c r="D917" s="52"/>
      <c r="E917" s="52">
        <v>6300245</v>
      </c>
      <c r="F917" s="52" t="s">
        <v>87</v>
      </c>
      <c r="G917" s="52" t="s">
        <v>1008</v>
      </c>
      <c r="H917" s="55" t="s">
        <v>1024</v>
      </c>
      <c r="I917" s="52"/>
      <c r="J917" s="52"/>
      <c r="K917" s="52"/>
      <c r="L917" s="52"/>
      <c r="M917" s="52"/>
      <c r="N917" s="52" t="s">
        <v>86</v>
      </c>
      <c r="O917" s="52" t="s">
        <v>86</v>
      </c>
      <c r="P917" s="52" t="s">
        <v>86</v>
      </c>
      <c r="Q917" s="52" t="s">
        <v>86</v>
      </c>
      <c r="R917" s="52" t="s">
        <v>86</v>
      </c>
      <c r="S917" s="52">
        <v>97</v>
      </c>
      <c r="T917" s="52"/>
      <c r="U917" s="52"/>
    </row>
    <row r="918" spans="1:21" ht="13.5">
      <c r="A918" s="52"/>
      <c r="B918" s="52">
        <v>914</v>
      </c>
      <c r="C918" s="52"/>
      <c r="D918" s="52"/>
      <c r="E918" s="52">
        <v>6300206</v>
      </c>
      <c r="F918" s="52" t="s">
        <v>87</v>
      </c>
      <c r="G918" s="52" t="s">
        <v>1009</v>
      </c>
      <c r="H918" s="55" t="s">
        <v>1024</v>
      </c>
      <c r="I918" s="52"/>
      <c r="J918" s="52"/>
      <c r="K918" s="52"/>
      <c r="L918" s="52"/>
      <c r="M918" s="52"/>
      <c r="N918" s="52" t="s">
        <v>86</v>
      </c>
      <c r="O918" s="52" t="s">
        <v>86</v>
      </c>
      <c r="P918" s="52" t="s">
        <v>86</v>
      </c>
      <c r="Q918" s="52" t="s">
        <v>86</v>
      </c>
      <c r="R918" s="52" t="s">
        <v>86</v>
      </c>
      <c r="S918" s="52">
        <v>97</v>
      </c>
      <c r="T918" s="52"/>
      <c r="U918" s="52"/>
    </row>
    <row r="919" spans="1:21" ht="13.5">
      <c r="A919" s="52"/>
      <c r="B919" s="52">
        <v>915</v>
      </c>
      <c r="C919" s="52"/>
      <c r="D919" s="52"/>
      <c r="E919" s="52">
        <v>6300202</v>
      </c>
      <c r="F919" s="52" t="s">
        <v>87</v>
      </c>
      <c r="G919" s="52" t="s">
        <v>1010</v>
      </c>
      <c r="H919" s="55" t="s">
        <v>1024</v>
      </c>
      <c r="I919" s="52"/>
      <c r="J919" s="52"/>
      <c r="K919" s="52"/>
      <c r="L919" s="52"/>
      <c r="M919" s="52"/>
      <c r="N919" s="52" t="s">
        <v>86</v>
      </c>
      <c r="O919" s="52" t="s">
        <v>86</v>
      </c>
      <c r="P919" s="52" t="s">
        <v>86</v>
      </c>
      <c r="Q919" s="52" t="s">
        <v>86</v>
      </c>
      <c r="R919" s="52" t="s">
        <v>86</v>
      </c>
      <c r="S919" s="52">
        <v>97</v>
      </c>
      <c r="T919" s="52"/>
      <c r="U919" s="52"/>
    </row>
    <row r="920" spans="1:21" ht="13.5">
      <c r="A920" s="52"/>
      <c r="B920" s="52">
        <v>916</v>
      </c>
      <c r="C920" s="52"/>
      <c r="D920" s="52"/>
      <c r="E920" s="52">
        <v>6300314</v>
      </c>
      <c r="F920" s="52" t="s">
        <v>87</v>
      </c>
      <c r="G920" s="52" t="s">
        <v>1011</v>
      </c>
      <c r="H920" s="55" t="s">
        <v>1024</v>
      </c>
      <c r="I920" s="52"/>
      <c r="J920" s="52"/>
      <c r="K920" s="52"/>
      <c r="L920" s="52"/>
      <c r="M920" s="52"/>
      <c r="N920" s="52" t="s">
        <v>86</v>
      </c>
      <c r="O920" s="52" t="s">
        <v>86</v>
      </c>
      <c r="P920" s="52" t="s">
        <v>86</v>
      </c>
      <c r="Q920" s="52" t="s">
        <v>86</v>
      </c>
      <c r="R920" s="52" t="s">
        <v>86</v>
      </c>
      <c r="S920" s="52">
        <v>97</v>
      </c>
      <c r="T920" s="52"/>
      <c r="U920" s="52"/>
    </row>
    <row r="921" spans="1:21" ht="13.5">
      <c r="A921" s="52"/>
      <c r="B921" s="52">
        <v>917</v>
      </c>
      <c r="C921" s="52"/>
      <c r="D921" s="52"/>
      <c r="E921" s="52">
        <v>6300262</v>
      </c>
      <c r="F921" s="52" t="s">
        <v>87</v>
      </c>
      <c r="G921" s="52" t="s">
        <v>1012</v>
      </c>
      <c r="H921" s="55" t="s">
        <v>1024</v>
      </c>
      <c r="I921" s="52"/>
      <c r="J921" s="52"/>
      <c r="K921" s="52"/>
      <c r="L921" s="52"/>
      <c r="M921" s="52"/>
      <c r="N921" s="52" t="s">
        <v>86</v>
      </c>
      <c r="O921" s="52" t="s">
        <v>86</v>
      </c>
      <c r="P921" s="52" t="s">
        <v>86</v>
      </c>
      <c r="Q921" s="52" t="s">
        <v>86</v>
      </c>
      <c r="R921" s="52" t="s">
        <v>86</v>
      </c>
      <c r="S921" s="52">
        <v>97</v>
      </c>
      <c r="T921" s="52"/>
      <c r="U921" s="52"/>
    </row>
    <row r="922" spans="1:21" ht="13.5">
      <c r="A922" s="52"/>
      <c r="B922" s="52">
        <v>918</v>
      </c>
      <c r="C922" s="52"/>
      <c r="D922" s="52"/>
      <c r="E922" s="52">
        <v>6300276</v>
      </c>
      <c r="F922" s="52" t="s">
        <v>87</v>
      </c>
      <c r="G922" s="52" t="s">
        <v>1013</v>
      </c>
      <c r="H922" s="55" t="s">
        <v>1024</v>
      </c>
      <c r="I922" s="52"/>
      <c r="J922" s="52"/>
      <c r="K922" s="52"/>
      <c r="L922" s="52"/>
      <c r="M922" s="52"/>
      <c r="N922" s="52" t="s">
        <v>86</v>
      </c>
      <c r="O922" s="52" t="s">
        <v>86</v>
      </c>
      <c r="P922" s="52" t="s">
        <v>86</v>
      </c>
      <c r="Q922" s="52" t="s">
        <v>86</v>
      </c>
      <c r="R922" s="52" t="s">
        <v>86</v>
      </c>
      <c r="S922" s="52">
        <v>97</v>
      </c>
      <c r="T922" s="52"/>
      <c r="U922" s="52"/>
    </row>
    <row r="923" spans="1:21" ht="13.5">
      <c r="A923" s="52"/>
      <c r="B923" s="52">
        <v>919</v>
      </c>
      <c r="C923" s="52"/>
      <c r="D923" s="52"/>
      <c r="E923" s="52">
        <v>6300296</v>
      </c>
      <c r="F923" s="52" t="s">
        <v>87</v>
      </c>
      <c r="G923" s="52" t="s">
        <v>1014</v>
      </c>
      <c r="H923" s="55" t="s">
        <v>1024</v>
      </c>
      <c r="I923" s="52"/>
      <c r="J923" s="52"/>
      <c r="K923" s="52"/>
      <c r="L923" s="52"/>
      <c r="M923" s="52"/>
      <c r="N923" s="52" t="s">
        <v>86</v>
      </c>
      <c r="O923" s="52" t="s">
        <v>86</v>
      </c>
      <c r="P923" s="52" t="s">
        <v>86</v>
      </c>
      <c r="Q923" s="52" t="s">
        <v>86</v>
      </c>
      <c r="R923" s="52" t="s">
        <v>86</v>
      </c>
      <c r="S923" s="52">
        <v>97</v>
      </c>
      <c r="T923" s="52"/>
      <c r="U923" s="52"/>
    </row>
    <row r="924" spans="1:21" ht="13.5">
      <c r="A924" s="52"/>
      <c r="B924" s="52">
        <v>920</v>
      </c>
      <c r="C924" s="52"/>
      <c r="D924" s="52"/>
      <c r="E924" s="52">
        <v>6300308</v>
      </c>
      <c r="F924" s="52" t="s">
        <v>87</v>
      </c>
      <c r="G924" s="52" t="s">
        <v>1015</v>
      </c>
      <c r="H924" s="55" t="s">
        <v>1024</v>
      </c>
      <c r="I924" s="52"/>
      <c r="J924" s="52"/>
      <c r="K924" s="52"/>
      <c r="L924" s="52"/>
      <c r="M924" s="52"/>
      <c r="N924" s="52" t="s">
        <v>86</v>
      </c>
      <c r="O924" s="52" t="s">
        <v>86</v>
      </c>
      <c r="P924" s="52" t="s">
        <v>86</v>
      </c>
      <c r="Q924" s="52" t="s">
        <v>86</v>
      </c>
      <c r="R924" s="52" t="s">
        <v>86</v>
      </c>
      <c r="S924" s="52">
        <v>97</v>
      </c>
      <c r="T924" s="52"/>
      <c r="U924" s="52"/>
    </row>
    <row r="925" spans="1:21" ht="13.5">
      <c r="A925" s="52"/>
      <c r="B925" s="52">
        <v>921</v>
      </c>
      <c r="C925" s="52"/>
      <c r="D925" s="52"/>
      <c r="E925" s="52">
        <v>6300297</v>
      </c>
      <c r="F925" s="52" t="s">
        <v>87</v>
      </c>
      <c r="G925" s="52" t="s">
        <v>1016</v>
      </c>
      <c r="H925" s="55" t="s">
        <v>1024</v>
      </c>
      <c r="I925" s="52"/>
      <c r="J925" s="52"/>
      <c r="K925" s="52"/>
      <c r="L925" s="52"/>
      <c r="M925" s="52"/>
      <c r="N925" s="52" t="s">
        <v>86</v>
      </c>
      <c r="O925" s="52" t="s">
        <v>86</v>
      </c>
      <c r="P925" s="52" t="s">
        <v>86</v>
      </c>
      <c r="Q925" s="52" t="s">
        <v>86</v>
      </c>
      <c r="R925" s="52" t="s">
        <v>86</v>
      </c>
      <c r="S925" s="52">
        <v>97</v>
      </c>
      <c r="T925" s="52"/>
      <c r="U925" s="52"/>
    </row>
    <row r="926" spans="1:21" ht="13.5">
      <c r="A926" s="52"/>
      <c r="B926" s="52">
        <v>922</v>
      </c>
      <c r="C926" s="52"/>
      <c r="D926" s="52"/>
      <c r="E926" s="52">
        <v>6300381</v>
      </c>
      <c r="F926" s="52" t="s">
        <v>87</v>
      </c>
      <c r="G926" s="52" t="s">
        <v>1017</v>
      </c>
      <c r="H926" s="55" t="s">
        <v>1024</v>
      </c>
      <c r="I926" s="52"/>
      <c r="J926" s="52"/>
      <c r="K926" s="52"/>
      <c r="L926" s="52"/>
      <c r="M926" s="52"/>
      <c r="N926" s="52" t="s">
        <v>86</v>
      </c>
      <c r="O926" s="52" t="s">
        <v>86</v>
      </c>
      <c r="P926" s="52" t="s">
        <v>86</v>
      </c>
      <c r="Q926" s="52" t="s">
        <v>86</v>
      </c>
      <c r="R926" s="52" t="s">
        <v>86</v>
      </c>
      <c r="S926" s="52">
        <v>97</v>
      </c>
      <c r="T926" s="52"/>
      <c r="U926" s="52"/>
    </row>
    <row r="927" spans="1:21" ht="13.5">
      <c r="A927" s="52"/>
      <c r="B927" s="52">
        <v>923</v>
      </c>
      <c r="C927" s="52"/>
      <c r="D927" s="52"/>
      <c r="E927" s="52">
        <v>6300215</v>
      </c>
      <c r="F927" s="52" t="s">
        <v>87</v>
      </c>
      <c r="G927" s="52" t="s">
        <v>1018</v>
      </c>
      <c r="H927" s="55" t="s">
        <v>1024</v>
      </c>
      <c r="I927" s="52"/>
      <c r="J927" s="52"/>
      <c r="K927" s="52"/>
      <c r="L927" s="52"/>
      <c r="M927" s="52"/>
      <c r="N927" s="52" t="s">
        <v>86</v>
      </c>
      <c r="O927" s="52" t="s">
        <v>86</v>
      </c>
      <c r="P927" s="52" t="s">
        <v>86</v>
      </c>
      <c r="Q927" s="52" t="s">
        <v>86</v>
      </c>
      <c r="R927" s="52" t="s">
        <v>86</v>
      </c>
      <c r="S927" s="52">
        <v>97</v>
      </c>
      <c r="T927" s="52"/>
      <c r="U927" s="52"/>
    </row>
    <row r="928" spans="1:21" ht="13.5">
      <c r="A928" s="52"/>
      <c r="B928" s="52">
        <v>924</v>
      </c>
      <c r="C928" s="52"/>
      <c r="D928" s="52"/>
      <c r="E928" s="52">
        <v>6300160</v>
      </c>
      <c r="F928" s="52" t="s">
        <v>87</v>
      </c>
      <c r="G928" s="52" t="s">
        <v>1019</v>
      </c>
      <c r="H928" s="55" t="s">
        <v>1024</v>
      </c>
      <c r="I928" s="52"/>
      <c r="J928" s="52"/>
      <c r="K928" s="52"/>
      <c r="L928" s="52"/>
      <c r="M928" s="52"/>
      <c r="N928" s="52" t="s">
        <v>86</v>
      </c>
      <c r="O928" s="52" t="s">
        <v>86</v>
      </c>
      <c r="P928" s="52" t="s">
        <v>86</v>
      </c>
      <c r="Q928" s="52" t="s">
        <v>86</v>
      </c>
      <c r="R928" s="52" t="s">
        <v>86</v>
      </c>
      <c r="S928" s="52">
        <v>97</v>
      </c>
      <c r="T928" s="52"/>
      <c r="U928" s="52"/>
    </row>
    <row r="929" spans="1:21" ht="13.5">
      <c r="A929" s="52"/>
      <c r="B929" s="52">
        <v>925</v>
      </c>
      <c r="C929" s="52"/>
      <c r="D929" s="52"/>
      <c r="E929" s="52">
        <v>6300350</v>
      </c>
      <c r="F929" s="52" t="s">
        <v>87</v>
      </c>
      <c r="G929" s="52" t="s">
        <v>1020</v>
      </c>
      <c r="H929" s="55" t="s">
        <v>1024</v>
      </c>
      <c r="I929" s="52"/>
      <c r="J929" s="52"/>
      <c r="K929" s="52"/>
      <c r="L929" s="52"/>
      <c r="M929" s="52"/>
      <c r="N929" s="52" t="s">
        <v>86</v>
      </c>
      <c r="O929" s="52" t="s">
        <v>86</v>
      </c>
      <c r="P929" s="52" t="s">
        <v>86</v>
      </c>
      <c r="Q929" s="52" t="s">
        <v>86</v>
      </c>
      <c r="R929" s="52" t="s">
        <v>86</v>
      </c>
      <c r="S929" s="52">
        <v>97</v>
      </c>
      <c r="T929" s="52"/>
      <c r="U929" s="52"/>
    </row>
    <row r="930" spans="1:21" ht="13.5">
      <c r="A930" s="52"/>
      <c r="B930" s="52">
        <v>926</v>
      </c>
      <c r="C930" s="52"/>
      <c r="D930" s="52"/>
      <c r="E930" s="52">
        <v>6300214</v>
      </c>
      <c r="F930" s="52" t="s">
        <v>87</v>
      </c>
      <c r="G930" s="52" t="s">
        <v>1021</v>
      </c>
      <c r="H930" s="55" t="s">
        <v>1024</v>
      </c>
      <c r="I930" s="52"/>
      <c r="J930" s="52"/>
      <c r="K930" s="52"/>
      <c r="L930" s="52"/>
      <c r="M930" s="52"/>
      <c r="N930" s="52" t="s">
        <v>86</v>
      </c>
      <c r="O930" s="52" t="s">
        <v>86</v>
      </c>
      <c r="P930" s="52" t="s">
        <v>86</v>
      </c>
      <c r="Q930" s="52" t="s">
        <v>86</v>
      </c>
      <c r="R930" s="52" t="s">
        <v>86</v>
      </c>
      <c r="S930" s="52">
        <v>97</v>
      </c>
      <c r="T930" s="52"/>
      <c r="U930" s="52"/>
    </row>
    <row r="931" spans="1:21" ht="13.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</row>
    <row r="932" spans="1:21" ht="13.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</row>
    <row r="933" spans="1:21" ht="13.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</row>
    <row r="934" spans="1:21" ht="13.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</row>
    <row r="935" spans="1:21" ht="13.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</row>
    <row r="936" spans="1:21" ht="13.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</row>
    <row r="937" spans="1:21" ht="13.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</row>
    <row r="938" spans="1:21" ht="13.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</row>
    <row r="939" spans="1:21" ht="13.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</row>
    <row r="940" spans="1:21" ht="13.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</row>
    <row r="941" spans="1:21" ht="13.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</row>
    <row r="942" spans="1:21" ht="13.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</row>
    <row r="943" spans="1:21" ht="13.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</row>
    <row r="944" spans="1:21" ht="13.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</row>
    <row r="945" spans="1:21" ht="13.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</row>
    <row r="946" spans="1:21" ht="13.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</row>
    <row r="947" spans="1:21" ht="13.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</row>
    <row r="948" spans="1:21" ht="13.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</row>
    <row r="949" spans="1:21" ht="13.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</row>
    <row r="950" spans="1:21" ht="13.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</row>
    <row r="951" spans="1:21" ht="13.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</row>
    <row r="952" spans="1:21" ht="13.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</row>
    <row r="953" spans="1:21" ht="13.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</row>
    <row r="954" spans="1:21" ht="13.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</row>
    <row r="955" spans="1:21" ht="13.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</row>
    <row r="956" spans="1:21" ht="13.5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</row>
    <row r="957" spans="1:21" ht="13.5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</row>
    <row r="958" spans="1:21" ht="13.5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</row>
    <row r="959" spans="1:21" ht="13.5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</row>
    <row r="960" spans="1:21" ht="13.5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</row>
    <row r="961" spans="1:21" ht="13.5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</row>
    <row r="962" spans="1:21" ht="13.5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</row>
    <row r="963" spans="1:21" ht="13.5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</row>
    <row r="964" spans="1:21" ht="13.5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</row>
    <row r="965" spans="1:21" ht="13.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</row>
    <row r="966" spans="1:21" ht="13.5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</row>
    <row r="967" spans="1:21" ht="13.5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</row>
    <row r="968" spans="1:21" ht="13.5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</row>
    <row r="969" spans="1:21" ht="13.5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</row>
    <row r="970" spans="1:21" ht="13.5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</row>
    <row r="971" spans="1:21" ht="13.5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</row>
    <row r="972" spans="1:21" ht="13.5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</row>
    <row r="973" spans="1:21" ht="13.5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</row>
    <row r="974" spans="1:21" ht="13.5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</row>
    <row r="975" spans="1:21" ht="13.5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</row>
    <row r="976" spans="1:21" ht="13.5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</row>
    <row r="977" spans="1:21" ht="13.5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</row>
    <row r="978" spans="1:21" ht="13.5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</row>
    <row r="979" spans="1:21" ht="13.5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</row>
    <row r="980" spans="1:21" ht="13.5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</row>
    <row r="981" spans="1:21" ht="13.5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</row>
    <row r="982" spans="1:21" ht="13.5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</row>
    <row r="983" spans="1:21" ht="13.5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</row>
    <row r="984" spans="1:21" ht="13.5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</row>
    <row r="985" spans="1:21" ht="13.5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</row>
    <row r="986" spans="1:21" ht="13.5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</row>
    <row r="987" spans="1:21" ht="13.5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</row>
    <row r="988" spans="1:21" ht="13.5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</row>
    <row r="989" spans="1:21" ht="13.5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</row>
    <row r="990" spans="1:21" ht="13.5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</row>
    <row r="991" spans="1:21" ht="13.5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</row>
    <row r="992" spans="1:21" ht="13.5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</row>
    <row r="993" spans="1:21" ht="13.5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</row>
    <row r="994" spans="1:21" ht="13.5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</row>
    <row r="995" spans="1:21" ht="13.5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</row>
    <row r="996" spans="1:21" ht="13.5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</row>
    <row r="997" spans="1:21" ht="13.5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</row>
    <row r="998" spans="1:21" ht="13.5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</row>
    <row r="999" spans="1:21" ht="13.5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</row>
    <row r="1000" spans="1:21" ht="13.5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</row>
    <row r="1001" spans="1:21" ht="13.5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</row>
    <row r="1002" spans="1:21" ht="13.5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</row>
    <row r="1003" spans="1:21" ht="13.5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</row>
    <row r="1004" spans="1:21" ht="13.5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</row>
    <row r="1005" spans="1:21" ht="13.5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</row>
    <row r="1006" spans="1:21" ht="13.5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</row>
    <row r="1007" spans="1:21" ht="13.5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</row>
    <row r="1008" spans="1:21" ht="13.5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</row>
    <row r="1009" spans="1:21" ht="13.5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</row>
    <row r="1010" spans="1:21" ht="13.5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</row>
    <row r="1011" spans="1:21" ht="13.5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</row>
    <row r="1012" spans="1:21" ht="13.5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</row>
    <row r="1013" spans="1:21" ht="13.5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</row>
    <row r="1014" spans="1:21" ht="13.5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</row>
    <row r="1015" spans="1:21" ht="13.5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</row>
    <row r="1016" spans="1:21" ht="13.5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</row>
    <row r="1017" spans="1:21" ht="13.5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</row>
    <row r="1018" spans="1:21" ht="13.5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</row>
    <row r="1019" spans="1:21" ht="13.5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</row>
    <row r="1020" spans="1:21" ht="13.5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</row>
    <row r="1021" spans="1:21" ht="13.5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</row>
    <row r="1022" spans="1:21" ht="13.5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</row>
    <row r="1023" spans="1:21" ht="13.5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</row>
    <row r="1024" spans="1:21" ht="13.5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</row>
    <row r="1025" spans="1:21" ht="13.5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</row>
    <row r="1026" spans="1:21" ht="13.5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</row>
    <row r="1027" spans="1:21" ht="13.5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</row>
    <row r="1028" spans="1:21" ht="13.5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</row>
    <row r="1029" spans="1:21" ht="13.5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</row>
    <row r="1030" spans="1:21" ht="13.5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</row>
    <row r="1031" spans="1:21" ht="13.5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</row>
    <row r="1032" spans="1:21" ht="13.5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</row>
    <row r="1033" spans="1:21" ht="13.5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</row>
    <row r="1034" spans="1:21" ht="13.5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</row>
    <row r="1035" spans="1:21" ht="13.5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</row>
    <row r="1036" spans="1:21" ht="13.5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</row>
    <row r="1037" spans="1:21" ht="13.5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</row>
    <row r="1038" spans="1:21" ht="13.5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</row>
    <row r="1039" spans="1:21" ht="13.5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</row>
    <row r="1040" spans="1:21" ht="13.5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</row>
    <row r="1041" spans="1:21" ht="13.5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</row>
    <row r="1042" spans="1:21" ht="13.5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</row>
    <row r="1043" spans="1:21" ht="13.5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</row>
    <row r="1044" spans="1:21" ht="13.5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</row>
    <row r="1045" spans="1:21" ht="13.5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</row>
    <row r="1046" spans="1:21" ht="13.5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</row>
    <row r="1047" spans="1:21" ht="13.5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</row>
    <row r="1048" spans="1:21" ht="13.5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</row>
    <row r="1049" spans="1:21" ht="13.5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</row>
    <row r="1050" spans="1:21" ht="13.5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</row>
    <row r="1051" spans="1:21" ht="13.5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</row>
    <row r="1052" spans="1:21" ht="13.5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</row>
    <row r="1053" spans="1:21" ht="13.5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</row>
    <row r="1054" spans="1:21" ht="13.5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</row>
    <row r="1055" spans="1:21" ht="13.5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</row>
    <row r="1056" spans="1:21" ht="13.5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</row>
    <row r="1057" spans="1:21" ht="13.5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</row>
    <row r="1058" spans="1:21" ht="13.5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</row>
    <row r="1059" spans="1:21" ht="13.5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</row>
    <row r="1060" spans="1:21" ht="13.5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</row>
    <row r="1061" spans="1:21" ht="13.5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</row>
    <row r="1062" spans="1:21" ht="13.5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</row>
    <row r="1063" spans="1:21" ht="13.5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</row>
    <row r="1064" spans="1:21" ht="13.5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</row>
    <row r="1065" spans="1:21" ht="13.5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</row>
    <row r="1066" spans="1:21" ht="13.5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</row>
    <row r="1067" spans="1:21" ht="13.5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</row>
    <row r="1068" spans="1:21" ht="13.5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</row>
    <row r="1069" spans="1:21" ht="13.5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</row>
    <row r="1070" spans="1:21" ht="13.5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</row>
    <row r="1071" spans="1:21" ht="13.5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</row>
    <row r="1072" spans="1:21" ht="13.5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</row>
    <row r="1073" spans="1:21" ht="13.5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</row>
    <row r="1074" spans="1:21" ht="13.5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</row>
    <row r="1075" spans="1:21" ht="13.5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</row>
    <row r="1076" spans="1:21" ht="13.5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</row>
    <row r="1077" spans="1:21" ht="13.5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</row>
    <row r="1078" spans="1:21" ht="13.5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</row>
    <row r="1079" spans="1:21" ht="13.5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</row>
    <row r="1080" spans="1:21" ht="13.5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</row>
    <row r="1081" spans="1:21" ht="13.5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</row>
    <row r="1082" spans="1:21" ht="13.5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</row>
    <row r="1083" spans="1:21" ht="13.5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</row>
    <row r="1084" spans="1:21" ht="13.5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</row>
    <row r="1085" spans="1:21" ht="13.5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</row>
    <row r="1086" spans="1:21" ht="13.5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</row>
    <row r="1087" spans="1:21" ht="13.5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</row>
    <row r="1088" spans="1:21" ht="13.5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</row>
    <row r="1089" spans="1:21" ht="13.5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</row>
    <row r="1090" spans="1:21" ht="13.5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</row>
    <row r="1091" spans="1:21" ht="13.5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</row>
    <row r="1092" spans="1:21" ht="13.5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</row>
    <row r="1093" spans="1:21" ht="13.5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</row>
    <row r="1094" spans="1:21" ht="13.5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</row>
    <row r="1095" spans="1:21" ht="13.5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</row>
    <row r="1096" spans="1:21" ht="13.5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</row>
    <row r="1097" spans="1:21" ht="13.5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</row>
    <row r="1098" spans="1:21" ht="13.5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</row>
    <row r="1099" spans="1:21" ht="13.5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</row>
    <row r="1100" spans="1:21" ht="13.5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</row>
    <row r="1101" spans="1:21" ht="13.5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</row>
    <row r="1102" spans="1:21" ht="13.5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</row>
    <row r="1103" spans="1:21" ht="13.5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</row>
    <row r="1104" spans="1:21" ht="13.5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</row>
    <row r="1105" spans="1:21" ht="13.5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</row>
    <row r="1106" spans="1:21" ht="13.5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</row>
    <row r="1107" spans="1:21" ht="13.5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</row>
    <row r="1108" spans="1:21" ht="13.5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</row>
    <row r="1109" spans="1:21" ht="13.5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</row>
    <row r="1110" spans="1:21" ht="13.5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</row>
    <row r="1111" spans="1:21" ht="13.5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</row>
    <row r="1112" spans="1:21" ht="13.5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</row>
    <row r="1113" spans="1:21" ht="13.5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</row>
    <row r="1114" spans="1:21" ht="13.5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</row>
    <row r="1115" spans="1:21" ht="13.5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</row>
    <row r="1116" spans="1:21" ht="13.5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</row>
    <row r="1117" spans="1:21" ht="13.5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</row>
    <row r="1118" spans="1:21" ht="13.5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</row>
    <row r="1119" spans="1:21" ht="13.5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</row>
    <row r="1120" spans="1:21" ht="13.5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</row>
    <row r="1121" spans="1:21" ht="13.5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</row>
    <row r="1122" spans="1:21" ht="13.5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</row>
    <row r="1123" spans="1:21" ht="13.5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</row>
    <row r="1124" spans="1:21" ht="13.5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</row>
    <row r="1125" spans="1:21" ht="13.5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</row>
    <row r="1126" spans="1:21" ht="13.5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</row>
    <row r="1127" spans="1:21" ht="13.5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</row>
    <row r="1128" spans="1:21" ht="13.5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</row>
    <row r="1129" spans="1:21" ht="13.5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</row>
    <row r="1130" spans="1:21" ht="13.5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</row>
    <row r="1131" spans="1:21" ht="13.5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</row>
    <row r="1132" spans="1:21" ht="13.5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</row>
    <row r="1133" spans="1:21" ht="13.5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</row>
    <row r="1134" spans="1:21" ht="13.5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</row>
    <row r="1135" spans="1:21" ht="13.5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</row>
    <row r="1136" spans="1:21" ht="13.5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</row>
    <row r="1137" spans="1:21" ht="13.5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</row>
    <row r="1138" spans="1:21" ht="13.5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</row>
    <row r="1139" spans="1:21" ht="13.5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</row>
    <row r="1140" spans="1:21" ht="13.5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</row>
    <row r="1141" spans="1:21" ht="13.5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</row>
    <row r="1142" spans="1:21" ht="13.5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</row>
    <row r="1143" spans="1:21" ht="13.5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</row>
    <row r="1144" spans="1:21" ht="13.5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</row>
    <row r="1145" spans="1:21" ht="13.5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</row>
    <row r="1146" spans="1:21" ht="13.5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</row>
    <row r="1147" spans="1:21" ht="13.5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</row>
    <row r="1148" spans="1:21" ht="13.5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</row>
    <row r="1149" spans="1:21" ht="13.5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</row>
    <row r="1150" spans="1:21" ht="13.5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</row>
    <row r="1151" spans="1:21" ht="13.5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</row>
    <row r="1152" spans="1:21" ht="13.5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</row>
    <row r="1153" spans="1:21" ht="13.5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</row>
    <row r="1154" spans="1:21" ht="13.5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</row>
    <row r="1155" spans="1:21" ht="13.5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</row>
    <row r="1156" spans="1:21" ht="13.5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</row>
    <row r="1157" spans="1:21" ht="13.5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</row>
    <row r="1158" spans="1:21" ht="13.5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</row>
    <row r="1159" spans="1:21" ht="13.5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</row>
    <row r="1160" spans="1:21" ht="13.5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</row>
    <row r="1161" spans="1:21" ht="13.5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</row>
    <row r="1162" spans="1:21" ht="13.5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</row>
    <row r="1163" spans="1:21" ht="13.5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</row>
    <row r="1164" spans="1:21" ht="13.5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</row>
    <row r="1165" spans="1:21" ht="13.5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</row>
    <row r="1166" spans="1:21" ht="13.5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</row>
    <row r="1167" spans="1:21" ht="13.5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</row>
    <row r="1168" spans="1:21" ht="13.5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</row>
    <row r="1169" spans="1:21" ht="13.5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</row>
    <row r="1170" spans="1:21" ht="13.5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</row>
    <row r="1171" spans="1:21" ht="13.5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</row>
    <row r="1172" spans="1:21" ht="13.5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</row>
    <row r="1173" spans="1:21" ht="13.5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</row>
    <row r="1174" spans="1:21" ht="13.5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</row>
    <row r="1175" spans="1:21" ht="13.5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</row>
    <row r="1176" spans="1:21" ht="13.5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</row>
    <row r="1177" spans="1:21" ht="13.5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</row>
    <row r="1178" spans="1:21" ht="13.5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</row>
    <row r="1179" spans="1:21" ht="13.5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</row>
    <row r="1180" spans="1:21" ht="13.5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</row>
    <row r="1181" spans="1:21" ht="13.5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</row>
    <row r="1182" spans="1:21" ht="13.5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</row>
    <row r="1183" spans="1:21" ht="13.5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</row>
    <row r="1184" spans="1:21" ht="13.5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</row>
    <row r="1185" spans="1:21" ht="13.5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</row>
    <row r="1186" spans="1:21" ht="13.5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</row>
    <row r="1187" spans="1:21" ht="13.5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</row>
    <row r="1188" spans="1:21" ht="13.5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</row>
    <row r="1189" spans="1:21" ht="13.5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</row>
    <row r="1190" spans="1:21" ht="13.5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</row>
    <row r="1191" spans="1:21" ht="13.5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</row>
    <row r="1192" spans="1:21" ht="13.5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</row>
    <row r="1193" spans="1:21" ht="13.5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</row>
    <row r="1194" spans="1:21" ht="13.5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</row>
    <row r="1195" spans="1:21" ht="13.5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</row>
    <row r="1196" spans="1:21" ht="13.5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</row>
    <row r="1197" spans="1:21" ht="13.5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</row>
    <row r="1198" spans="1:21" ht="13.5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</row>
    <row r="1199" spans="1:21" ht="13.5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</row>
    <row r="1200" spans="1:21" ht="13.5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</row>
    <row r="1201" spans="1:21" ht="13.5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</row>
    <row r="1202" spans="1:21" ht="13.5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</row>
    <row r="1203" spans="1:21" ht="13.5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</row>
    <row r="1204" spans="1:21" ht="13.5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</row>
    <row r="1205" spans="1:21" ht="13.5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</row>
    <row r="1206" spans="1:21" ht="13.5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</row>
    <row r="1207" spans="1:21" ht="13.5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</row>
    <row r="1208" spans="1:21" ht="13.5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</row>
    <row r="1209" spans="1:21" ht="13.5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</row>
    <row r="1210" spans="1:21" ht="13.5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</row>
    <row r="1211" spans="1:21" ht="13.5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</row>
    <row r="1212" spans="1:21" ht="13.5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</row>
    <row r="1213" spans="1:21" ht="13.5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</row>
    <row r="1214" spans="1:21" ht="13.5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</row>
    <row r="1215" spans="1:21" ht="13.5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</row>
    <row r="1216" spans="1:21" ht="13.5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</row>
    <row r="1217" spans="1:21" ht="13.5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</row>
    <row r="1218" spans="1:21" ht="13.5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</row>
    <row r="1219" spans="1:21" ht="13.5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</row>
    <row r="1220" spans="1:21" ht="13.5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</row>
    <row r="1221" spans="1:21" ht="13.5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</row>
    <row r="1222" spans="1:21" ht="13.5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</row>
    <row r="1223" spans="1:21" ht="13.5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</row>
    <row r="1224" spans="1:21" ht="13.5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</row>
    <row r="1225" spans="1:21" ht="13.5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</row>
    <row r="1226" spans="1:21" ht="13.5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</row>
    <row r="1227" spans="1:21" ht="13.5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</row>
    <row r="1228" spans="1:21" ht="13.5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</row>
    <row r="1229" spans="1:21" ht="13.5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</row>
    <row r="1230" spans="1:21" ht="13.5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</row>
    <row r="1231" spans="1:21" ht="13.5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</row>
    <row r="1232" spans="1:21" ht="13.5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</row>
    <row r="1233" spans="1:21" ht="13.5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</row>
    <row r="1234" spans="1:21" ht="13.5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</row>
    <row r="1235" spans="1:21" ht="13.5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</row>
    <row r="1236" spans="1:21" ht="13.5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</row>
    <row r="1237" spans="1:21" ht="13.5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</row>
    <row r="1238" spans="1:21" ht="13.5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</row>
    <row r="1239" spans="1:21" ht="13.5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</row>
    <row r="1240" spans="1:21" ht="13.5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</row>
    <row r="1241" spans="1:21" ht="13.5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</row>
    <row r="1242" spans="1:21" ht="13.5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</row>
    <row r="1243" spans="1:21" ht="13.5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</row>
    <row r="1244" spans="1:21" ht="13.5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</row>
    <row r="1245" spans="1:21" ht="13.5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</row>
    <row r="1246" spans="1:21" ht="13.5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</row>
    <row r="1247" spans="1:21" ht="13.5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</row>
    <row r="1248" spans="1:21" ht="13.5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</row>
    <row r="1249" spans="1:21" ht="13.5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</row>
    <row r="1250" spans="1:21" ht="13.5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</row>
    <row r="1251" spans="1:21" ht="13.5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</row>
    <row r="1252" spans="1:21" ht="13.5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</row>
    <row r="1253" spans="1:21" ht="13.5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</row>
    <row r="1254" spans="1:21" ht="13.5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</row>
    <row r="1255" spans="1:21" ht="13.5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</row>
    <row r="1256" spans="1:21" ht="13.5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</row>
    <row r="1257" spans="1:21" ht="13.5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</row>
    <row r="1258" spans="1:21" ht="13.5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</row>
    <row r="1259" spans="1:21" ht="13.5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</row>
    <row r="1260" spans="1:21" ht="13.5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</row>
    <row r="1261" spans="1:21" ht="13.5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</row>
    <row r="1262" spans="1:21" ht="13.5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</row>
    <row r="1263" spans="1:21" ht="13.5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</row>
    <row r="1264" spans="1:21" ht="13.5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</row>
    <row r="1265" spans="1:21" ht="13.5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</row>
    <row r="1266" spans="1:21" ht="13.5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</row>
    <row r="1267" spans="1:21" ht="13.5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</row>
    <row r="1268" spans="1:21" ht="13.5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</row>
    <row r="1269" spans="1:21" ht="13.5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</row>
    <row r="1270" spans="1:21" ht="13.5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</row>
    <row r="1271" spans="1:21" ht="13.5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</row>
    <row r="1272" spans="1:21" ht="13.5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</row>
    <row r="1273" spans="1:21" ht="13.5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</row>
    <row r="1274" spans="1:21" ht="13.5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</row>
    <row r="1275" spans="1:21" ht="13.5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</row>
    <row r="1276" spans="1:21" ht="13.5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</row>
    <row r="1277" spans="1:21" ht="13.5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</row>
    <row r="1278" spans="1:21" ht="13.5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</row>
    <row r="1279" spans="1:21" ht="13.5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</row>
    <row r="1280" spans="1:21" ht="13.5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</row>
    <row r="1281" spans="1:21" ht="13.5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</row>
    <row r="1282" spans="1:21" ht="13.5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</row>
    <row r="1283" spans="1:21" ht="13.5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</row>
    <row r="1284" spans="1:21" ht="13.5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</row>
    <row r="1285" spans="1:21" ht="13.5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</row>
    <row r="1286" spans="1:21" ht="13.5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</row>
    <row r="1287" spans="1:21" ht="13.5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</row>
    <row r="1288" spans="1:21" ht="13.5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</row>
    <row r="1289" spans="1:21" ht="13.5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</row>
    <row r="1290" spans="1:21" ht="13.5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</row>
    <row r="1291" spans="1:21" ht="13.5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</row>
    <row r="1292" spans="1:21" ht="13.5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</row>
    <row r="1293" spans="1:21" ht="13.5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</row>
    <row r="1294" spans="1:21" ht="13.5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</row>
    <row r="1295" spans="1:21" ht="13.5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</row>
    <row r="1296" spans="1:21" ht="13.5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</row>
    <row r="1297" spans="1:21" ht="13.5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</row>
    <row r="1298" spans="1:21" ht="13.5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</row>
    <row r="1299" spans="1:21" ht="13.5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</row>
    <row r="1300" spans="1:21" ht="13.5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</row>
    <row r="1301" spans="1:21" ht="13.5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</row>
    <row r="1302" spans="1:21" ht="13.5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</row>
    <row r="1303" spans="1:21" ht="13.5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</row>
    <row r="1304" spans="1:21" ht="13.5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</row>
    <row r="1305" spans="1:21" ht="13.5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</row>
    <row r="1306" spans="1:21" ht="13.5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</row>
    <row r="1307" spans="1:21" ht="13.5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</row>
    <row r="1308" spans="1:21" ht="13.5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</row>
    <row r="1309" spans="1:21" ht="13.5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</row>
    <row r="1310" spans="1:21" ht="13.5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</row>
    <row r="1311" spans="1:21" ht="13.5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</row>
    <row r="1312" spans="1:21" ht="13.5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</row>
    <row r="1313" spans="1:21" ht="13.5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</row>
    <row r="1314" spans="1:21" ht="13.5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</row>
    <row r="1315" spans="1:21" ht="13.5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</row>
    <row r="1316" spans="1:21" ht="13.5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</row>
    <row r="1317" spans="1:21" ht="13.5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</row>
    <row r="1318" spans="1:21" ht="13.5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</row>
    <row r="1319" spans="1:21" ht="13.5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</row>
    <row r="1320" spans="1:21" ht="13.5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</row>
    <row r="1321" spans="1:21" ht="13.5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</row>
    <row r="1322" spans="1:21" ht="13.5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</row>
    <row r="1323" spans="1:21" ht="13.5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</row>
    <row r="1324" spans="1:21" ht="13.5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</row>
    <row r="1325" spans="1:21" ht="13.5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</row>
    <row r="1326" spans="1:21" ht="13.5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</row>
    <row r="1327" spans="1:21" ht="13.5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</row>
    <row r="1328" spans="1:21" ht="13.5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</row>
    <row r="1329" spans="1:21" ht="13.5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</row>
    <row r="1330" spans="1:21" ht="13.5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</row>
    <row r="1331" spans="1:21" ht="13.5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</row>
    <row r="1332" spans="1:21" ht="13.5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</row>
    <row r="1333" spans="1:21" ht="13.5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</row>
    <row r="1334" spans="1:21" ht="13.5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</row>
    <row r="1335" spans="1:21" ht="13.5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</row>
    <row r="1336" spans="1:21" ht="13.5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</row>
    <row r="1337" spans="1:21" ht="13.5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</row>
    <row r="1338" spans="1:21" ht="13.5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</row>
    <row r="1339" spans="1:21" ht="13.5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</row>
    <row r="1340" spans="1:21" ht="13.5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</row>
    <row r="1341" spans="1:21" ht="13.5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</row>
    <row r="1342" spans="1:21" ht="13.5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</row>
    <row r="1343" spans="1:21" ht="13.5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</row>
    <row r="1344" spans="1:21" ht="13.5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</row>
    <row r="1345" spans="1:21" ht="13.5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</row>
    <row r="1346" spans="1:21" ht="13.5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</row>
    <row r="1347" spans="1:21" ht="13.5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</row>
    <row r="1348" spans="1:21" ht="13.5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</row>
    <row r="1349" spans="1:21" ht="13.5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</row>
    <row r="1350" spans="1:21" ht="13.5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</row>
    <row r="1351" spans="1:21" ht="13.5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</row>
    <row r="1352" spans="1:21" ht="13.5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</row>
    <row r="1353" spans="1:21" ht="13.5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</row>
    <row r="1354" spans="1:21" ht="13.5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</row>
    <row r="1355" spans="1:21" ht="13.5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</row>
    <row r="1356" spans="1:21" ht="13.5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</row>
    <row r="1357" spans="1:21" ht="13.5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</row>
    <row r="1358" spans="1:21" ht="13.5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</row>
    <row r="1359" spans="1:21" ht="13.5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</row>
    <row r="1360" spans="1:21" ht="13.5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</row>
    <row r="1361" spans="1:21" ht="13.5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</row>
    <row r="1362" spans="1:21" ht="13.5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</row>
    <row r="1363" spans="1:21" ht="13.5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</row>
    <row r="1364" spans="1:21" ht="13.5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</row>
    <row r="1365" spans="1:21" ht="13.5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</row>
    <row r="1366" spans="1:21" ht="13.5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</row>
    <row r="1367" spans="1:21" ht="13.5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</row>
    <row r="1368" spans="1:21" ht="13.5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</row>
    <row r="1369" spans="1:21" ht="13.5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</row>
    <row r="1370" spans="1:21" ht="13.5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</row>
    <row r="1371" spans="1:21" ht="13.5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</row>
    <row r="1372" spans="1:21" ht="13.5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</row>
    <row r="1373" spans="1:21" ht="13.5">
      <c r="A1373" s="52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</row>
    <row r="1374" spans="1:21" ht="13.5">
      <c r="A1374" s="52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</row>
    <row r="1375" spans="1:21" ht="13.5">
      <c r="A1375" s="52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</row>
    <row r="1376" spans="1:21" ht="13.5">
      <c r="A1376" s="52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</row>
    <row r="1377" spans="1:21" ht="13.5">
      <c r="A1377" s="52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</row>
    <row r="1378" spans="1:21" ht="13.5">
      <c r="A1378" s="52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</row>
    <row r="1379" spans="1:21" ht="13.5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</row>
    <row r="1380" spans="1:21" ht="13.5">
      <c r="A1380" s="52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</row>
    <row r="1381" spans="1:21" ht="13.5">
      <c r="A1381" s="52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</row>
    <row r="1382" spans="1:21" ht="13.5">
      <c r="A1382" s="52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</row>
    <row r="1383" spans="1:21" ht="13.5">
      <c r="A1383" s="52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</row>
    <row r="1384" spans="1:21" ht="13.5">
      <c r="A1384" s="52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</row>
    <row r="1385" spans="1:21" ht="13.5">
      <c r="A1385" s="52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</row>
    <row r="1386" spans="1:21" ht="13.5">
      <c r="A1386" s="52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</row>
    <row r="1387" spans="1:21" ht="13.5">
      <c r="A1387" s="52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</row>
    <row r="1388" spans="1:21" ht="13.5">
      <c r="A1388" s="52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</row>
    <row r="1389" spans="1:21" ht="13.5">
      <c r="A1389" s="52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</row>
    <row r="1390" spans="1:21" ht="13.5">
      <c r="A1390" s="52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</row>
    <row r="1391" spans="1:21" ht="13.5">
      <c r="A1391" s="52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</row>
    <row r="1392" spans="1:21" ht="13.5">
      <c r="A1392" s="52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</row>
    <row r="1393" spans="1:21" ht="13.5">
      <c r="A1393" s="52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</row>
    <row r="1394" spans="1:21" ht="13.5">
      <c r="A1394" s="52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</row>
    <row r="1395" spans="1:21" ht="13.5">
      <c r="A1395" s="52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</row>
    <row r="1396" spans="1:21" ht="13.5">
      <c r="A1396" s="52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</row>
    <row r="1397" spans="1:21" ht="13.5">
      <c r="A1397" s="52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</row>
    <row r="1398" spans="1:21" ht="13.5">
      <c r="A1398" s="52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</row>
    <row r="1399" spans="1:21" ht="13.5">
      <c r="A1399" s="52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</row>
    <row r="1400" spans="1:21" ht="13.5">
      <c r="A1400" s="52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</row>
    <row r="1401" spans="1:21" ht="13.5">
      <c r="A1401" s="52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</row>
    <row r="1402" spans="1:21" ht="13.5">
      <c r="A1402" s="52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</row>
    <row r="1403" spans="1:21" ht="13.5">
      <c r="A1403" s="52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</row>
    <row r="1404" spans="1:21" ht="13.5">
      <c r="A1404" s="52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</row>
    <row r="1405" spans="1:21" ht="13.5">
      <c r="A1405" s="52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</row>
    <row r="1406" spans="1:21" ht="13.5">
      <c r="A1406" s="52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</row>
    <row r="1407" spans="1:21" ht="13.5">
      <c r="A1407" s="52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</row>
    <row r="1408" spans="1:21" ht="13.5">
      <c r="A1408" s="52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</row>
    <row r="1409" spans="1:21" ht="13.5">
      <c r="A1409" s="52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</row>
    <row r="1410" spans="1:21" ht="13.5">
      <c r="A1410" s="52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</row>
    <row r="1411" spans="1:21" ht="13.5">
      <c r="A1411" s="52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</row>
    <row r="1412" spans="1:21" ht="13.5">
      <c r="A1412" s="52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</row>
    <row r="1413" spans="1:21" ht="13.5">
      <c r="A1413" s="52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</row>
    <row r="1414" spans="1:21" ht="13.5">
      <c r="A1414" s="52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</row>
    <row r="1415" spans="1:21" ht="13.5">
      <c r="A1415" s="52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</row>
    <row r="1416" spans="1:21" ht="13.5">
      <c r="A1416" s="52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</row>
    <row r="1417" spans="1:21" ht="13.5">
      <c r="A1417" s="52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</row>
    <row r="1418" spans="1:21" ht="13.5">
      <c r="A1418" s="52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</row>
    <row r="1419" spans="1:21" ht="13.5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</row>
    <row r="1420" spans="1:21" ht="13.5">
      <c r="A1420" s="52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</row>
    <row r="1421" spans="1:21" ht="13.5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</row>
    <row r="1422" spans="1:21" ht="13.5">
      <c r="A1422" s="52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</row>
    <row r="1423" spans="1:21" ht="13.5">
      <c r="A1423" s="52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</row>
    <row r="1424" spans="1:21" ht="13.5">
      <c r="A1424" s="52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</row>
    <row r="1425" spans="1:21" ht="13.5">
      <c r="A1425" s="52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</row>
    <row r="1426" spans="1:21" ht="13.5">
      <c r="A1426" s="52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</row>
    <row r="1427" spans="1:21" ht="13.5">
      <c r="A1427" s="52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</row>
    <row r="1428" spans="1:21" ht="13.5">
      <c r="A1428" s="52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</row>
    <row r="1429" spans="1:21" ht="13.5">
      <c r="A1429" s="52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</row>
    <row r="1430" spans="1:21" ht="13.5">
      <c r="A1430" s="52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</row>
    <row r="1431" spans="1:21" ht="13.5">
      <c r="A1431" s="52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</row>
    <row r="1432" spans="1:21" ht="13.5">
      <c r="A1432" s="52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</row>
    <row r="1433" spans="1:21" ht="13.5">
      <c r="A1433" s="52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</row>
    <row r="1434" spans="1:21" ht="13.5">
      <c r="A1434" s="52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</row>
    <row r="1435" spans="1:21" ht="13.5">
      <c r="A1435" s="52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</row>
    <row r="1436" spans="1:21" ht="13.5">
      <c r="A1436" s="52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</row>
    <row r="1437" spans="1:21" ht="13.5">
      <c r="A1437" s="52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</row>
    <row r="1438" spans="1:21" ht="13.5">
      <c r="A1438" s="52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</row>
    <row r="1439" spans="1:21" ht="13.5">
      <c r="A1439" s="52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</row>
    <row r="1440" spans="1:21" ht="13.5">
      <c r="A1440" s="52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</row>
    <row r="1441" spans="1:21" ht="13.5">
      <c r="A1441" s="52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</row>
    <row r="1442" spans="1:21" ht="13.5">
      <c r="A1442" s="52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</row>
    <row r="1443" spans="1:21" ht="13.5">
      <c r="A1443" s="52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</row>
    <row r="1444" spans="1:21" ht="13.5">
      <c r="A1444" s="52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</row>
    <row r="1445" spans="1:21" ht="13.5">
      <c r="A1445" s="52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</row>
    <row r="1446" spans="1:21" ht="13.5">
      <c r="A1446" s="52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</row>
    <row r="1447" spans="1:21" ht="13.5">
      <c r="A1447" s="52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</row>
    <row r="1448" spans="1:21" ht="13.5">
      <c r="A1448" s="52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</row>
    <row r="1449" spans="1:21" ht="13.5">
      <c r="A1449" s="52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</row>
    <row r="1450" spans="1:21" ht="13.5">
      <c r="A1450" s="52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</row>
    <row r="1451" spans="1:21" ht="13.5">
      <c r="A1451" s="52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</row>
    <row r="1452" spans="1:21" ht="13.5">
      <c r="A1452" s="52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</row>
    <row r="1453" spans="1:21" ht="13.5">
      <c r="A1453" s="52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</row>
    <row r="1454" spans="1:21" ht="13.5">
      <c r="A1454" s="52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</row>
    <row r="1455" spans="1:21" ht="13.5">
      <c r="A1455" s="52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</row>
    <row r="1456" spans="1:21" ht="13.5">
      <c r="A1456" s="52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</row>
    <row r="1457" spans="1:21" ht="13.5">
      <c r="A1457" s="52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</row>
    <row r="1458" spans="1:21" ht="13.5">
      <c r="A1458" s="52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</row>
    <row r="1459" spans="1:21" ht="13.5">
      <c r="A1459" s="52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</row>
    <row r="1460" spans="1:21" ht="13.5">
      <c r="A1460" s="52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</row>
    <row r="1461" spans="1:21" ht="13.5">
      <c r="A1461" s="52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</row>
    <row r="1462" spans="1:21" ht="13.5">
      <c r="A1462" s="52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</row>
    <row r="1463" spans="1:21" ht="13.5">
      <c r="A1463" s="52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</row>
    <row r="1464" spans="1:21" ht="13.5">
      <c r="A1464" s="52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</row>
    <row r="1465" spans="1:21" ht="13.5">
      <c r="A1465" s="52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</row>
    <row r="1466" spans="1:21" ht="13.5">
      <c r="A1466" s="52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</row>
    <row r="1467" spans="1:21" ht="13.5">
      <c r="A1467" s="52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</row>
    <row r="1468" spans="1:21" ht="13.5">
      <c r="A1468" s="52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</row>
    <row r="1469" spans="1:21" ht="13.5">
      <c r="A1469" s="52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</row>
    <row r="1470" spans="1:21" ht="13.5">
      <c r="A1470" s="52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</row>
    <row r="1471" spans="1:21" ht="13.5">
      <c r="A1471" s="52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</row>
    <row r="1472" spans="1:21" ht="13.5">
      <c r="A1472" s="52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</row>
    <row r="1473" spans="1:21" ht="13.5">
      <c r="A1473" s="52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</row>
    <row r="1474" spans="1:21" ht="13.5">
      <c r="A1474" s="52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</row>
    <row r="1475" spans="1:21" ht="13.5">
      <c r="A1475" s="52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</row>
    <row r="1476" spans="1:21" ht="13.5">
      <c r="A1476" s="52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</row>
    <row r="1477" spans="1:21" ht="13.5">
      <c r="A1477" s="52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</row>
    <row r="1478" spans="1:21" ht="13.5">
      <c r="A1478" s="52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</row>
    <row r="1479" spans="1:21" ht="13.5">
      <c r="A1479" s="52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</row>
    <row r="1480" spans="1:21" ht="13.5">
      <c r="A1480" s="52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</row>
    <row r="1481" spans="1:21" ht="13.5">
      <c r="A1481" s="52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</row>
    <row r="1482" spans="1:21" ht="13.5">
      <c r="A1482" s="52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</row>
    <row r="1483" spans="1:21" ht="13.5">
      <c r="A1483" s="52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</row>
    <row r="1484" spans="1:21" ht="13.5">
      <c r="A1484" s="52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</row>
    <row r="1485" spans="1:21" ht="13.5">
      <c r="A1485" s="52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</row>
    <row r="1486" spans="1:21" ht="13.5">
      <c r="A1486" s="52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</row>
    <row r="1487" spans="1:21" ht="13.5">
      <c r="A1487" s="52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</row>
    <row r="1488" spans="1:21" ht="13.5">
      <c r="A1488" s="52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</row>
    <row r="1489" spans="1:21" ht="13.5">
      <c r="A1489" s="52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</row>
    <row r="1490" spans="1:21" ht="13.5">
      <c r="A1490" s="52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</row>
    <row r="1491" spans="1:21" ht="13.5">
      <c r="A1491" s="52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</row>
    <row r="1492" spans="1:21" ht="13.5">
      <c r="A1492" s="52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</row>
    <row r="1493" spans="1:21" ht="13.5">
      <c r="A1493" s="52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</row>
    <row r="1494" spans="1:21" ht="13.5">
      <c r="A1494" s="52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</row>
    <row r="1495" spans="1:21" ht="13.5">
      <c r="A1495" s="52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</row>
    <row r="1496" spans="1:21" ht="13.5">
      <c r="A1496" s="52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</row>
    <row r="1497" spans="1:21" ht="13.5">
      <c r="A1497" s="52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</row>
    <row r="1498" spans="1:21" ht="13.5">
      <c r="A1498" s="52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</row>
    <row r="1499" spans="1:21" ht="13.5">
      <c r="A1499" s="52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</row>
    <row r="1500" spans="1:21" ht="13.5">
      <c r="A1500" s="52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</row>
    <row r="1501" spans="1:21" ht="13.5">
      <c r="A1501" s="52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</row>
    <row r="1502" spans="1:21" ht="13.5">
      <c r="A1502" s="52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</row>
    <row r="1503" spans="1:21" ht="13.5">
      <c r="A1503" s="52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</row>
    <row r="1504" spans="1:21" ht="13.5">
      <c r="A1504" s="52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</row>
    <row r="1505" spans="1:21" ht="13.5">
      <c r="A1505" s="52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</row>
    <row r="1506" spans="1:21" ht="13.5">
      <c r="A1506" s="52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</row>
    <row r="1507" spans="1:21" ht="13.5">
      <c r="A1507" s="52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</row>
    <row r="1508" spans="1:21" ht="13.5">
      <c r="A1508" s="52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</row>
    <row r="1509" spans="1:21" ht="13.5">
      <c r="A1509" s="52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</row>
    <row r="1510" spans="1:21" ht="13.5">
      <c r="A1510" s="52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</row>
    <row r="1511" spans="1:21" ht="13.5">
      <c r="A1511" s="52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</row>
    <row r="1512" spans="1:21" ht="13.5">
      <c r="A1512" s="52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</row>
    <row r="1513" spans="1:21" ht="13.5">
      <c r="A1513" s="52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</row>
    <row r="1514" spans="1:21" ht="13.5">
      <c r="A1514" s="52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</row>
    <row r="1515" spans="1:21" ht="13.5">
      <c r="A1515" s="52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</row>
    <row r="1516" spans="1:21" ht="13.5">
      <c r="A1516" s="52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</row>
    <row r="1517" spans="1:21" ht="13.5">
      <c r="A1517" s="52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</row>
    <row r="1518" spans="1:21" ht="13.5">
      <c r="A1518" s="52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</row>
    <row r="1519" spans="1:21" ht="13.5">
      <c r="A1519" s="52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</row>
    <row r="1520" spans="1:21" ht="13.5">
      <c r="A1520" s="52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</row>
    <row r="1521" spans="1:21" ht="13.5">
      <c r="A1521" s="52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</row>
    <row r="1522" spans="1:21" ht="13.5">
      <c r="A1522" s="52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</row>
    <row r="1523" spans="1:21" ht="13.5">
      <c r="A1523" s="52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</row>
    <row r="1524" spans="1:21" ht="13.5">
      <c r="A1524" s="52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</row>
    <row r="1525" spans="1:21" ht="13.5">
      <c r="A1525" s="52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</row>
    <row r="1526" spans="1:21" ht="13.5">
      <c r="A1526" s="52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</row>
    <row r="1527" spans="1:21" ht="13.5">
      <c r="A1527" s="52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</row>
    <row r="1528" spans="1:21" ht="13.5">
      <c r="A1528" s="52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</row>
    <row r="1529" spans="1:21" ht="13.5">
      <c r="A1529" s="52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</row>
    <row r="1530" spans="1:21" ht="13.5">
      <c r="A1530" s="52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</row>
    <row r="1531" spans="1:21" ht="13.5">
      <c r="A1531" s="52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</row>
    <row r="1532" spans="1:21" ht="13.5">
      <c r="A1532" s="52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</row>
    <row r="1533" spans="1:21" ht="13.5">
      <c r="A1533" s="52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</row>
    <row r="1534" spans="1:21" ht="13.5">
      <c r="A1534" s="52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</row>
    <row r="1535" spans="1:21" ht="13.5">
      <c r="A1535" s="52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</row>
    <row r="1536" spans="1:21" ht="13.5">
      <c r="A1536" s="52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</row>
    <row r="1537" spans="1:21" ht="13.5">
      <c r="A1537" s="52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</row>
    <row r="1538" spans="1:21" ht="13.5">
      <c r="A1538" s="52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</row>
    <row r="1539" spans="1:21" ht="13.5">
      <c r="A1539" s="52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</row>
    <row r="1540" spans="1:21" ht="13.5">
      <c r="A1540" s="52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</row>
    <row r="1541" spans="1:21" ht="13.5">
      <c r="A1541" s="52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</row>
    <row r="1542" spans="1:21" ht="13.5">
      <c r="A1542" s="52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</row>
    <row r="1543" spans="1:21" ht="13.5">
      <c r="A1543" s="52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</row>
    <row r="1544" spans="1:21" ht="13.5">
      <c r="A1544" s="52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</row>
    <row r="1545" spans="1:21" ht="13.5">
      <c r="A1545" s="52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</row>
    <row r="1546" spans="1:21" ht="13.5">
      <c r="A1546" s="52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</row>
    <row r="1547" spans="1:21" ht="13.5">
      <c r="A1547" s="52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</row>
    <row r="1548" spans="1:21" ht="13.5">
      <c r="A1548" s="52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</row>
    <row r="1549" spans="1:21" ht="13.5">
      <c r="A1549" s="52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</row>
    <row r="1550" spans="1:21" ht="13.5">
      <c r="A1550" s="52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</row>
    <row r="1551" spans="1:21" ht="13.5">
      <c r="A1551" s="52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</row>
    <row r="1552" spans="1:21" ht="13.5">
      <c r="A1552" s="52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</row>
    <row r="1553" spans="1:21" ht="13.5">
      <c r="A1553" s="52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</row>
    <row r="1554" spans="1:21" ht="13.5">
      <c r="A1554" s="52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</row>
    <row r="1555" spans="1:21" ht="13.5">
      <c r="A1555" s="52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</row>
    <row r="1556" spans="1:21" ht="13.5">
      <c r="A1556" s="52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</row>
    <row r="1557" spans="1:21" ht="13.5">
      <c r="A1557" s="52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</row>
    <row r="1558" spans="1:21" ht="13.5">
      <c r="A1558" s="52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</row>
    <row r="1559" spans="1:21" ht="13.5">
      <c r="A1559" s="52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</row>
    <row r="1560" spans="1:21" ht="13.5">
      <c r="A1560" s="52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</row>
    <row r="1561" spans="1:21" ht="13.5">
      <c r="A1561" s="52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</row>
    <row r="1562" spans="1:21" ht="13.5">
      <c r="A1562" s="52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</row>
    <row r="1563" spans="1:21" ht="13.5">
      <c r="A1563" s="52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</row>
    <row r="1564" spans="1:21" ht="13.5">
      <c r="A1564" s="52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</row>
    <row r="1565" spans="1:21" ht="13.5">
      <c r="A1565" s="52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</row>
    <row r="1566" spans="1:21" ht="13.5">
      <c r="A1566" s="52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</row>
    <row r="1567" spans="1:21" ht="13.5">
      <c r="A1567" s="52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</row>
    <row r="1568" spans="1:21" ht="13.5">
      <c r="A1568" s="52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</row>
    <row r="1569" spans="1:21" ht="13.5">
      <c r="A1569" s="52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</row>
    <row r="1570" spans="1:21" ht="13.5">
      <c r="A1570" s="52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</row>
    <row r="1571" spans="1:21" ht="13.5">
      <c r="A1571" s="52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</row>
    <row r="1572" spans="1:21" ht="13.5">
      <c r="A1572" s="52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</row>
    <row r="1573" spans="1:21" ht="13.5">
      <c r="A1573" s="52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</row>
    <row r="1574" spans="1:21" ht="13.5">
      <c r="A1574" s="52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</row>
    <row r="1575" spans="1:21" ht="13.5">
      <c r="A1575" s="52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</row>
    <row r="1576" spans="1:21" ht="13.5">
      <c r="A1576" s="52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</row>
    <row r="1577" spans="1:21" ht="13.5">
      <c r="A1577" s="52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</row>
    <row r="1578" spans="1:21" ht="13.5">
      <c r="A1578" s="52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</row>
    <row r="1579" spans="1:21" ht="13.5">
      <c r="A1579" s="52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</row>
    <row r="1580" spans="1:21" ht="13.5">
      <c r="A1580" s="52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</row>
    <row r="1581" spans="1:21" ht="13.5">
      <c r="A1581" s="52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</row>
    <row r="1582" spans="1:21" ht="13.5">
      <c r="A1582" s="52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</row>
    <row r="1583" spans="1:21" ht="13.5">
      <c r="A1583" s="52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</row>
    <row r="1584" spans="1:21" ht="13.5">
      <c r="A1584" s="52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</row>
    <row r="1585" spans="1:21" ht="13.5">
      <c r="A1585" s="52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</row>
    <row r="1586" spans="1:21" ht="13.5">
      <c r="A1586" s="52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</row>
    <row r="1587" spans="1:21" ht="13.5">
      <c r="A1587" s="52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</row>
    <row r="1588" spans="1:21" ht="13.5">
      <c r="A1588" s="52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</row>
    <row r="1589" spans="1:21" ht="13.5">
      <c r="A1589" s="52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</row>
    <row r="1590" spans="1:21" ht="13.5">
      <c r="A1590" s="52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</row>
    <row r="1591" spans="1:21" ht="13.5">
      <c r="A1591" s="52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</row>
    <row r="1592" spans="1:21" ht="13.5">
      <c r="A1592" s="52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</row>
    <row r="1593" spans="1:21" ht="13.5">
      <c r="A1593" s="52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</row>
    <row r="1594" spans="1:21" ht="13.5">
      <c r="A1594" s="52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</row>
    <row r="1595" spans="1:21" ht="13.5">
      <c r="A1595" s="52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</row>
    <row r="1596" spans="1:21" ht="13.5">
      <c r="A1596" s="52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</row>
    <row r="1597" spans="1:21" ht="13.5">
      <c r="A1597" s="52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</row>
    <row r="1598" spans="1:21" ht="13.5">
      <c r="A1598" s="52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</row>
    <row r="1599" spans="1:21" ht="13.5">
      <c r="A1599" s="52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</row>
    <row r="1600" spans="1:21" ht="13.5">
      <c r="A1600" s="52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</row>
    <row r="1601" spans="1:21" ht="13.5">
      <c r="A1601" s="52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</row>
    <row r="1602" spans="1:21" ht="13.5">
      <c r="A1602" s="52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</row>
    <row r="1603" spans="1:21" ht="13.5">
      <c r="A1603" s="52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</row>
    <row r="1604" spans="1:21" ht="13.5">
      <c r="A1604" s="52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</row>
    <row r="1605" spans="1:21" ht="13.5">
      <c r="A1605" s="52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</row>
    <row r="1606" spans="1:21" ht="13.5">
      <c r="A1606" s="52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</row>
    <row r="1607" spans="1:21" ht="13.5">
      <c r="A1607" s="52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</row>
    <row r="1608" spans="1:21" ht="13.5">
      <c r="A1608" s="52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</row>
    <row r="1609" spans="1:21" ht="13.5">
      <c r="A1609" s="52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</row>
    <row r="1610" spans="1:21" ht="13.5">
      <c r="A1610" s="52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</row>
    <row r="1611" spans="1:21" ht="13.5">
      <c r="A1611" s="52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</row>
    <row r="1612" spans="1:21" ht="13.5">
      <c r="A1612" s="52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</row>
    <row r="1613" spans="1:21" ht="13.5">
      <c r="A1613" s="52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</row>
    <row r="1614" spans="1:21" ht="13.5">
      <c r="A1614" s="52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</row>
    <row r="1615" spans="1:21" ht="13.5">
      <c r="A1615" s="52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</row>
    <row r="1616" spans="1:21" ht="13.5">
      <c r="A1616" s="52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</row>
    <row r="1617" spans="1:21" ht="13.5">
      <c r="A1617" s="52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</row>
    <row r="1618" spans="1:21" ht="13.5">
      <c r="A1618" s="52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</row>
    <row r="1619" spans="1:21" ht="13.5">
      <c r="A1619" s="52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</row>
    <row r="1620" spans="1:21" ht="13.5">
      <c r="A1620" s="52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</row>
    <row r="1621" spans="1:21" ht="13.5">
      <c r="A1621" s="52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</row>
    <row r="1622" spans="1:21" ht="13.5">
      <c r="A1622" s="52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</row>
    <row r="1623" spans="1:21" ht="13.5">
      <c r="A1623" s="52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</row>
    <row r="1624" spans="1:21" ht="13.5">
      <c r="A1624" s="52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</row>
    <row r="1625" spans="1:21" ht="13.5">
      <c r="A1625" s="52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</row>
    <row r="1626" spans="1:21" ht="13.5">
      <c r="A1626" s="52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</row>
    <row r="1627" spans="1:21" ht="13.5">
      <c r="A1627" s="52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</row>
    <row r="1628" spans="1:21" ht="13.5">
      <c r="A1628" s="52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</row>
    <row r="1629" spans="1:21" ht="13.5">
      <c r="A1629" s="52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</row>
    <row r="1630" spans="1:21" ht="13.5">
      <c r="A1630" s="52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</row>
    <row r="1631" spans="1:21" ht="13.5">
      <c r="A1631" s="52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</row>
    <row r="1632" spans="1:21" ht="13.5">
      <c r="A1632" s="52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</row>
    <row r="1633" spans="1:21" ht="13.5">
      <c r="A1633" s="52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</row>
    <row r="1634" spans="1:21" ht="13.5">
      <c r="A1634" s="52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</row>
    <row r="1635" spans="1:21" ht="13.5">
      <c r="A1635" s="52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</row>
    <row r="1636" spans="1:21" ht="13.5">
      <c r="A1636" s="52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</row>
    <row r="1637" spans="1:21" ht="13.5">
      <c r="A1637" s="52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</row>
    <row r="1638" spans="1:21" ht="13.5">
      <c r="A1638" s="52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</row>
    <row r="1639" spans="1:21" ht="13.5">
      <c r="A1639" s="52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</row>
    <row r="1640" spans="1:21" ht="13.5">
      <c r="A1640" s="52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</row>
    <row r="1641" spans="1:21" ht="13.5">
      <c r="A1641" s="52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</row>
    <row r="1642" spans="1:21" ht="13.5">
      <c r="A1642" s="52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</row>
    <row r="1643" spans="1:21" ht="13.5">
      <c r="A1643" s="52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</row>
    <row r="1644" spans="1:21" ht="13.5">
      <c r="A1644" s="52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</row>
    <row r="1645" spans="1:21" ht="13.5">
      <c r="A1645" s="52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</row>
    <row r="1646" spans="1:21" ht="13.5">
      <c r="A1646" s="52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</row>
    <row r="1647" spans="1:21" ht="13.5">
      <c r="A1647" s="52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</row>
    <row r="1648" spans="1:21" ht="13.5">
      <c r="A1648" s="52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</row>
    <row r="1649" spans="1:21" ht="13.5">
      <c r="A1649" s="52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</row>
    <row r="1650" spans="1:21" ht="13.5">
      <c r="A1650" s="52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</row>
    <row r="1651" spans="1:21" ht="13.5">
      <c r="A1651" s="52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</row>
    <row r="1652" spans="1:21" ht="13.5">
      <c r="A1652" s="52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</row>
    <row r="1653" spans="1:21" ht="13.5">
      <c r="A1653" s="52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</row>
    <row r="1654" spans="1:21" ht="13.5">
      <c r="A1654" s="52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</row>
    <row r="1655" spans="1:21" ht="13.5">
      <c r="A1655" s="52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</row>
    <row r="1656" spans="1:21" ht="13.5">
      <c r="A1656" s="52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</row>
    <row r="1657" spans="1:21" ht="13.5">
      <c r="A1657" s="52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</row>
    <row r="1658" spans="1:21" ht="13.5">
      <c r="A1658" s="52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</row>
    <row r="1659" spans="1:21" ht="13.5">
      <c r="A1659" s="52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</row>
    <row r="1660" spans="1:21" ht="13.5">
      <c r="A1660" s="52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</row>
    <row r="1661" spans="1:21" ht="13.5">
      <c r="A1661" s="52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</row>
    <row r="1662" spans="1:21" ht="13.5">
      <c r="A1662" s="52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</row>
    <row r="1663" spans="1:21" ht="13.5">
      <c r="A1663" s="52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</row>
    <row r="1664" spans="1:21" ht="13.5">
      <c r="A1664" s="52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</row>
    <row r="1665" spans="1:21" ht="13.5">
      <c r="A1665" s="52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</row>
    <row r="1666" spans="1:21" ht="13.5">
      <c r="A1666" s="52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</row>
    <row r="1667" spans="1:21" ht="13.5">
      <c r="A1667" s="52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</row>
    <row r="1668" spans="1:21" ht="13.5">
      <c r="A1668" s="52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</row>
    <row r="1669" spans="1:21" ht="13.5">
      <c r="A1669" s="52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</row>
    <row r="1670" spans="1:21" ht="13.5">
      <c r="A1670" s="52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</row>
    <row r="1671" spans="1:21" ht="13.5">
      <c r="A1671" s="52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</row>
    <row r="1672" spans="1:21" ht="13.5">
      <c r="A1672" s="52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</row>
    <row r="1673" spans="1:21" ht="13.5">
      <c r="A1673" s="52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</row>
    <row r="1674" spans="1:21" ht="13.5">
      <c r="A1674" s="52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</row>
    <row r="1675" spans="1:21" ht="13.5">
      <c r="A1675" s="52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</row>
    <row r="1676" spans="1:21" ht="13.5">
      <c r="A1676" s="52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</row>
    <row r="1677" spans="1:21" ht="13.5">
      <c r="A1677" s="52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</row>
    <row r="1678" spans="1:21" ht="13.5">
      <c r="A1678" s="52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</row>
    <row r="1679" spans="1:21" ht="13.5">
      <c r="A1679" s="52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</row>
    <row r="1680" spans="1:21" ht="13.5">
      <c r="A1680" s="52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</row>
    <row r="1681" spans="1:21" ht="13.5">
      <c r="A1681" s="52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</row>
    <row r="1682" spans="1:21" ht="13.5">
      <c r="A1682" s="52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</row>
    <row r="1683" spans="1:21" ht="13.5">
      <c r="A1683" s="52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</row>
    <row r="1684" spans="1:21" ht="13.5">
      <c r="A1684" s="52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</row>
    <row r="1685" spans="1:21" ht="13.5">
      <c r="A1685" s="52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</row>
    <row r="1686" spans="1:21" ht="13.5">
      <c r="A1686" s="52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</row>
    <row r="1687" spans="1:21" ht="13.5">
      <c r="A1687" s="52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</row>
    <row r="1688" spans="1:21" ht="13.5">
      <c r="A1688" s="52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</row>
    <row r="1689" spans="1:21" ht="13.5">
      <c r="A1689" s="52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</row>
    <row r="1690" spans="1:21" ht="13.5">
      <c r="A1690" s="52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</row>
    <row r="1691" spans="1:21" ht="13.5">
      <c r="A1691" s="52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</row>
    <row r="1692" spans="1:21" ht="13.5">
      <c r="A1692" s="52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</row>
    <row r="1693" spans="1:21" ht="13.5">
      <c r="A1693" s="52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</row>
    <row r="1694" spans="1:21" ht="13.5">
      <c r="A1694" s="52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</row>
    <row r="1695" spans="1:21" ht="13.5">
      <c r="A1695" s="52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</row>
    <row r="1696" spans="1:21" ht="13.5">
      <c r="A1696" s="52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</row>
    <row r="1697" spans="1:21" ht="13.5">
      <c r="A1697" s="52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</row>
    <row r="1698" spans="1:21" ht="13.5">
      <c r="A1698" s="52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</row>
    <row r="1699" spans="1:21" ht="13.5">
      <c r="A1699" s="52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</row>
    <row r="1700" spans="1:21" ht="13.5">
      <c r="A1700" s="52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</row>
    <row r="1701" spans="1:21" ht="13.5">
      <c r="A1701" s="52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</row>
    <row r="1702" spans="1:21" ht="13.5">
      <c r="A1702" s="52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</row>
    <row r="1703" spans="1:21" ht="13.5">
      <c r="A1703" s="52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</row>
    <row r="1704" spans="1:21" ht="13.5">
      <c r="A1704" s="52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</row>
    <row r="1705" spans="1:21" ht="13.5">
      <c r="A1705" s="52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</row>
    <row r="1706" spans="1:21" ht="13.5">
      <c r="A1706" s="52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</row>
    <row r="1707" spans="1:21" ht="13.5">
      <c r="A1707" s="52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</row>
    <row r="1708" spans="1:21" ht="13.5">
      <c r="A1708" s="52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</row>
    <row r="1709" spans="1:21" ht="13.5">
      <c r="A1709" s="52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</row>
    <row r="1710" spans="1:21" ht="13.5">
      <c r="A1710" s="52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</row>
    <row r="1711" spans="1:21" ht="13.5">
      <c r="A1711" s="52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</row>
    <row r="1712" spans="1:21" ht="13.5">
      <c r="A1712" s="52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</row>
    <row r="1713" spans="1:21" ht="13.5">
      <c r="A1713" s="52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</row>
    <row r="1714" spans="1:21" ht="13.5">
      <c r="A1714" s="52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</row>
    <row r="1715" spans="1:21" ht="13.5">
      <c r="A1715" s="52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</row>
    <row r="1716" spans="1:21" ht="13.5">
      <c r="A1716" s="52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</row>
    <row r="1717" spans="1:21" ht="13.5">
      <c r="A1717" s="52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</row>
    <row r="1718" spans="1:21" ht="13.5">
      <c r="A1718" s="52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</row>
    <row r="1719" spans="1:21" ht="13.5">
      <c r="A1719" s="52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</row>
    <row r="1720" spans="1:21" ht="13.5">
      <c r="A1720" s="52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</row>
    <row r="1721" spans="1:21" ht="13.5">
      <c r="A1721" s="52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</row>
    <row r="1722" spans="1:21" ht="13.5">
      <c r="A1722" s="52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</row>
    <row r="1723" spans="1:21" ht="13.5">
      <c r="A1723" s="52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</row>
    <row r="1724" spans="1:21" ht="13.5">
      <c r="A1724" s="52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</row>
    <row r="1725" spans="1:21" ht="13.5">
      <c r="A1725" s="52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</row>
    <row r="1726" spans="1:21" ht="13.5">
      <c r="A1726" s="52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</row>
    <row r="1727" spans="1:21" ht="13.5">
      <c r="A1727" s="52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</row>
    <row r="1728" spans="1:21" ht="13.5">
      <c r="A1728" s="52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</row>
    <row r="1729" spans="1:21" ht="13.5">
      <c r="A1729" s="52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</row>
    <row r="1730" spans="1:21" ht="13.5">
      <c r="A1730" s="52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</row>
    <row r="1731" spans="1:21" ht="13.5">
      <c r="A1731" s="52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</row>
    <row r="1732" spans="1:21" ht="13.5">
      <c r="A1732" s="52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</row>
    <row r="1733" spans="1:21" ht="13.5">
      <c r="A1733" s="52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</row>
    <row r="1734" spans="1:21" ht="13.5">
      <c r="A1734" s="52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</row>
    <row r="1735" spans="1:21" ht="13.5">
      <c r="A1735" s="52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</row>
    <row r="1736" spans="1:21" ht="13.5">
      <c r="A1736" s="52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</row>
    <row r="1737" spans="1:21" ht="13.5">
      <c r="A1737" s="52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</row>
    <row r="1738" spans="1:21" ht="13.5">
      <c r="A1738" s="52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</row>
    <row r="1739" spans="1:21" ht="13.5">
      <c r="A1739" s="52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</row>
    <row r="1740" spans="1:21" ht="13.5">
      <c r="A1740" s="52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</row>
    <row r="1741" spans="1:21" ht="13.5">
      <c r="A1741" s="52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</row>
    <row r="1742" spans="1:21" ht="13.5">
      <c r="A1742" s="52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</row>
    <row r="1743" spans="1:21" ht="13.5">
      <c r="A1743" s="52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</row>
    <row r="1744" spans="1:21" ht="13.5">
      <c r="A1744" s="52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</row>
    <row r="1745" spans="1:21" ht="13.5">
      <c r="A1745" s="52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</row>
    <row r="1746" spans="1:21" ht="13.5">
      <c r="A1746" s="52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</row>
    <row r="1747" spans="1:21" ht="13.5">
      <c r="A1747" s="52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</row>
    <row r="1748" spans="1:21" ht="13.5">
      <c r="A1748" s="52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</row>
    <row r="1749" spans="1:21" ht="13.5">
      <c r="A1749" s="52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</row>
    <row r="1750" spans="1:21" ht="13.5">
      <c r="A1750" s="52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</row>
    <row r="1751" spans="1:21" ht="13.5">
      <c r="A1751" s="52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</row>
    <row r="1752" spans="1:21" ht="13.5">
      <c r="A1752" s="52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</row>
    <row r="1753" spans="1:21" ht="13.5">
      <c r="A1753" s="52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</row>
    <row r="1754" spans="1:21" ht="13.5">
      <c r="A1754" s="52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</row>
    <row r="1755" spans="1:21" ht="13.5">
      <c r="A1755" s="52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</row>
    <row r="1756" spans="1:21" ht="13.5">
      <c r="A1756" s="52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</row>
    <row r="1757" spans="1:21" ht="13.5">
      <c r="A1757" s="52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</row>
    <row r="1758" spans="1:21" ht="13.5">
      <c r="A1758" s="52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</row>
    <row r="1759" spans="1:21" ht="13.5">
      <c r="A1759" s="52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</row>
    <row r="1760" spans="1:21" ht="13.5">
      <c r="A1760" s="52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</row>
    <row r="1761" spans="1:21" ht="13.5">
      <c r="A1761" s="52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</row>
    <row r="1762" spans="1:21" ht="13.5">
      <c r="A1762" s="52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</row>
    <row r="1763" spans="1:21" ht="13.5">
      <c r="A1763" s="52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</row>
    <row r="1764" spans="1:21" ht="13.5">
      <c r="A1764" s="52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</row>
    <row r="1765" spans="1:21" ht="13.5">
      <c r="A1765" s="52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</row>
    <row r="1766" spans="1:21" ht="13.5">
      <c r="A1766" s="52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</row>
    <row r="1767" spans="1:21" ht="13.5">
      <c r="A1767" s="52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</row>
    <row r="1768" spans="1:21" ht="13.5">
      <c r="A1768" s="52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</row>
    <row r="1769" spans="1:21" ht="13.5">
      <c r="A1769" s="52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</row>
    <row r="1770" spans="1:21" ht="13.5">
      <c r="A1770" s="52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</row>
    <row r="1771" spans="1:21" ht="13.5">
      <c r="A1771" s="52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</row>
    <row r="1772" spans="1:21" ht="13.5">
      <c r="A1772" s="52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</row>
    <row r="1773" spans="1:21" ht="13.5">
      <c r="A1773" s="52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</row>
    <row r="1774" spans="1:21" ht="13.5">
      <c r="A1774" s="52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</row>
    <row r="1775" spans="1:21" ht="13.5">
      <c r="A1775" s="52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</row>
    <row r="1776" spans="1:21" ht="13.5">
      <c r="A1776" s="52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</row>
    <row r="1777" spans="1:21" ht="13.5">
      <c r="A1777" s="52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</row>
    <row r="1778" spans="1:21" ht="13.5">
      <c r="A1778" s="52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</row>
    <row r="1779" spans="1:21" ht="13.5">
      <c r="A1779" s="52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</row>
    <row r="1780" spans="1:21" ht="13.5">
      <c r="A1780" s="52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</row>
    <row r="1781" spans="1:21" ht="13.5">
      <c r="A1781" s="52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</row>
    <row r="1782" spans="1:21" ht="13.5">
      <c r="A1782" s="52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</row>
    <row r="1783" spans="1:21" ht="13.5">
      <c r="A1783" s="52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</row>
    <row r="1784" spans="1:21" ht="13.5">
      <c r="A1784" s="52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</row>
    <row r="1785" spans="1:21" ht="13.5">
      <c r="A1785" s="52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</row>
    <row r="1786" spans="1:21" ht="13.5">
      <c r="A1786" s="52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</row>
    <row r="1787" spans="1:21" ht="13.5">
      <c r="A1787" s="52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</row>
    <row r="1788" spans="1:21" ht="13.5">
      <c r="A1788" s="52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</row>
    <row r="1789" spans="1:21" ht="13.5">
      <c r="A1789" s="52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</row>
    <row r="1790" spans="1:21" ht="13.5">
      <c r="A1790" s="52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</row>
    <row r="1791" spans="1:21" ht="13.5">
      <c r="A1791" s="52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</row>
    <row r="1792" spans="1:21" ht="13.5">
      <c r="A1792" s="52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</row>
    <row r="1793" spans="1:21" ht="13.5">
      <c r="A1793" s="52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</row>
    <row r="1794" spans="1:21" ht="13.5">
      <c r="A1794" s="52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</row>
    <row r="1795" spans="1:21" ht="13.5">
      <c r="A1795" s="52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</row>
    <row r="1796" spans="1:21" ht="13.5">
      <c r="A1796" s="52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</row>
    <row r="1797" spans="1:21" ht="13.5">
      <c r="A1797" s="52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</row>
    <row r="1798" spans="1:21" ht="13.5">
      <c r="A1798" s="52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</row>
    <row r="1799" spans="1:21" ht="13.5">
      <c r="A1799" s="52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</row>
    <row r="1800" spans="1:21" ht="13.5">
      <c r="A1800" s="52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</row>
    <row r="1801" spans="1:21" ht="13.5">
      <c r="A1801" s="52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</row>
    <row r="1802" spans="1:21" ht="13.5">
      <c r="A1802" s="52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</row>
    <row r="1803" spans="1:21" ht="13.5">
      <c r="A1803" s="52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</row>
    <row r="1804" spans="1:21" ht="13.5">
      <c r="A1804" s="52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</row>
    <row r="1805" spans="1:21" ht="13.5">
      <c r="A1805" s="52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</row>
    <row r="1806" spans="1:21" ht="13.5">
      <c r="A1806" s="52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</row>
    <row r="1807" spans="1:21" ht="13.5">
      <c r="A1807" s="52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</row>
    <row r="1808" spans="1:21" ht="13.5">
      <c r="A1808" s="52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</row>
    <row r="1809" spans="1:21" ht="13.5">
      <c r="A1809" s="52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</row>
    <row r="1810" spans="1:21" ht="13.5">
      <c r="A1810" s="52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</row>
    <row r="1811" spans="1:21" ht="13.5">
      <c r="A1811" s="52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</row>
    <row r="1812" spans="1:21" ht="13.5">
      <c r="A1812" s="52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</row>
    <row r="1813" spans="1:21" ht="13.5">
      <c r="A1813" s="52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</row>
    <row r="1814" spans="1:21" ht="13.5">
      <c r="A1814" s="52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</row>
    <row r="1815" spans="1:21" ht="13.5">
      <c r="A1815" s="52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</row>
    <row r="1816" spans="1:21" ht="13.5">
      <c r="A1816" s="52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</row>
    <row r="1817" spans="1:21" ht="13.5">
      <c r="A1817" s="52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</row>
    <row r="1818" spans="1:21" ht="13.5">
      <c r="A1818" s="52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</row>
    <row r="1819" spans="1:21" ht="13.5">
      <c r="A1819" s="52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</row>
    <row r="1820" spans="1:21" ht="13.5">
      <c r="A1820" s="52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</row>
    <row r="1821" spans="1:21" ht="13.5">
      <c r="A1821" s="52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</row>
    <row r="1822" spans="1:21" ht="13.5">
      <c r="A1822" s="52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</row>
    <row r="1823" spans="1:21" ht="13.5">
      <c r="A1823" s="52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</row>
    <row r="1824" spans="1:21" ht="13.5">
      <c r="A1824" s="52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</row>
    <row r="1825" spans="1:21" ht="13.5">
      <c r="A1825" s="52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</row>
    <row r="1826" spans="1:21" ht="13.5">
      <c r="A1826" s="52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</row>
    <row r="1827" spans="1:21" ht="13.5">
      <c r="A1827" s="52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</row>
    <row r="1828" spans="1:21" ht="13.5">
      <c r="A1828" s="52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</row>
    <row r="1829" spans="1:21" ht="13.5">
      <c r="A1829" s="52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</row>
    <row r="1830" spans="1:21" ht="13.5">
      <c r="A1830" s="52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</row>
    <row r="1831" spans="1:21" ht="13.5">
      <c r="A1831" s="52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</row>
    <row r="1832" spans="1:21" ht="13.5">
      <c r="A1832" s="52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</row>
    <row r="1833" spans="1:21" ht="13.5">
      <c r="A1833" s="52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</row>
    <row r="1834" spans="1:21" ht="13.5">
      <c r="A1834" s="52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</row>
    <row r="1835" spans="1:21" ht="13.5">
      <c r="A1835" s="52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</row>
    <row r="1836" spans="1:21" ht="13.5">
      <c r="A1836" s="52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</row>
    <row r="1837" spans="1:21" ht="13.5">
      <c r="A1837" s="52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</row>
    <row r="1838" spans="1:21" ht="13.5">
      <c r="A1838" s="52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</row>
    <row r="1839" spans="1:21" ht="13.5">
      <c r="A1839" s="52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</row>
    <row r="1840" spans="1:21" ht="13.5">
      <c r="A1840" s="52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</row>
    <row r="1841" spans="1:21" ht="13.5">
      <c r="A1841" s="52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</row>
    <row r="1842" spans="1:21" ht="13.5">
      <c r="A1842" s="52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</row>
    <row r="1843" spans="1:21" ht="13.5">
      <c r="A1843" s="52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</row>
    <row r="1844" spans="1:21" ht="13.5">
      <c r="A1844" s="52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</row>
    <row r="1845" spans="1:21" ht="13.5">
      <c r="A1845" s="52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</row>
    <row r="1846" spans="1:21" ht="13.5">
      <c r="A1846" s="52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</row>
    <row r="1847" spans="1:21" ht="13.5">
      <c r="A1847" s="52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</row>
    <row r="1848" spans="1:21" ht="13.5">
      <c r="A1848" s="52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</row>
    <row r="1849" spans="1:21" ht="13.5">
      <c r="A1849" s="52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</row>
    <row r="1850" spans="1:21" ht="13.5">
      <c r="A1850" s="52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</row>
    <row r="1851" spans="1:21" ht="13.5">
      <c r="A1851" s="52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</row>
    <row r="1852" spans="1:21" ht="13.5">
      <c r="A1852" s="52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</row>
    <row r="1853" spans="1:21" ht="13.5">
      <c r="A1853" s="52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</row>
    <row r="1854" spans="1:21" ht="13.5">
      <c r="A1854" s="52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</row>
    <row r="1855" spans="1:21" ht="13.5">
      <c r="A1855" s="52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</row>
    <row r="1856" spans="1:21" ht="13.5">
      <c r="A1856" s="52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</row>
    <row r="1857" spans="1:21" ht="13.5">
      <c r="A1857" s="52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</row>
    <row r="1858" spans="1:21" ht="13.5">
      <c r="A1858" s="52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</row>
    <row r="1859" spans="1:21" ht="13.5">
      <c r="A1859" s="52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</row>
    <row r="1860" spans="1:21" ht="13.5">
      <c r="A1860" s="52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</row>
    <row r="1861" spans="1:21" ht="13.5">
      <c r="A1861" s="52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</row>
    <row r="1862" spans="1:21" ht="13.5">
      <c r="A1862" s="52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</row>
    <row r="1863" spans="1:21" ht="13.5">
      <c r="A1863" s="52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</row>
    <row r="1864" spans="1:21" ht="13.5">
      <c r="A1864" s="52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</row>
    <row r="1865" spans="1:21" ht="13.5">
      <c r="A1865" s="52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</row>
    <row r="1866" spans="1:21" ht="13.5">
      <c r="A1866" s="52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</row>
    <row r="1867" spans="1:21" ht="13.5">
      <c r="A1867" s="52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</row>
    <row r="1868" spans="1:21" ht="13.5">
      <c r="A1868" s="52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</row>
    <row r="1869" spans="1:21" ht="13.5">
      <c r="A1869" s="52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</row>
    <row r="1870" spans="1:21" ht="13.5">
      <c r="A1870" s="52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</row>
    <row r="1871" spans="1:21" ht="13.5">
      <c r="A1871" s="52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</row>
    <row r="1872" spans="1:21" ht="13.5">
      <c r="A1872" s="52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</row>
    <row r="1873" spans="1:21" ht="13.5">
      <c r="A1873" s="52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</row>
    <row r="1874" spans="1:21" ht="13.5">
      <c r="A1874" s="52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</row>
    <row r="1875" spans="1:21" ht="13.5">
      <c r="A1875" s="52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</row>
    <row r="1876" spans="1:21" ht="13.5">
      <c r="A1876" s="52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</row>
    <row r="1877" spans="1:21" ht="13.5">
      <c r="A1877" s="52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</row>
    <row r="1878" spans="1:21" ht="13.5">
      <c r="A1878" s="52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</row>
    <row r="1879" spans="1:21" ht="13.5">
      <c r="A1879" s="52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</row>
    <row r="1880" spans="1:21" ht="13.5">
      <c r="A1880" s="52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</row>
    <row r="1881" spans="1:21" ht="13.5">
      <c r="A1881" s="52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</row>
    <row r="1882" spans="1:21" ht="13.5">
      <c r="A1882" s="52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</row>
    <row r="1883" spans="1:21" ht="13.5">
      <c r="A1883" s="52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</row>
    <row r="1884" spans="1:21" ht="13.5">
      <c r="A1884" s="52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</row>
    <row r="1885" spans="1:21" ht="13.5">
      <c r="A1885" s="52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</row>
    <row r="1886" spans="1:21" ht="13.5">
      <c r="A1886" s="52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</row>
    <row r="1887" spans="1:21" ht="13.5">
      <c r="A1887" s="52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</row>
    <row r="1888" spans="1:21" ht="13.5">
      <c r="A1888" s="52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</row>
    <row r="1889" spans="1:21" ht="13.5">
      <c r="A1889" s="52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</row>
    <row r="1890" spans="1:21" ht="13.5">
      <c r="A1890" s="52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</row>
    <row r="1891" spans="1:21" ht="13.5">
      <c r="A1891" s="52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</row>
    <row r="1892" spans="1:21" ht="13.5">
      <c r="A1892" s="52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</row>
    <row r="1893" spans="1:21" ht="13.5">
      <c r="A1893" s="52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</row>
    <row r="1894" spans="1:21" ht="13.5">
      <c r="A1894" s="52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</row>
    <row r="1895" spans="1:21" ht="13.5">
      <c r="A1895" s="52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</row>
    <row r="1896" spans="1:21" ht="13.5">
      <c r="A1896" s="52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</row>
    <row r="1897" spans="1:21" ht="13.5">
      <c r="A1897" s="52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</row>
    <row r="1898" spans="1:21" ht="13.5">
      <c r="A1898" s="52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</row>
    <row r="1899" spans="1:21" ht="13.5">
      <c r="A1899" s="52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</row>
    <row r="1900" spans="1:21" ht="13.5">
      <c r="A1900" s="52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</row>
    <row r="1901" spans="1:21" ht="13.5">
      <c r="A1901" s="52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</row>
    <row r="1902" spans="1:21" ht="13.5">
      <c r="A1902" s="52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</row>
    <row r="1903" spans="1:21" ht="13.5">
      <c r="A1903" s="52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</row>
    <row r="1904" spans="1:21" ht="13.5">
      <c r="A1904" s="52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</row>
    <row r="1905" spans="1:21" ht="13.5">
      <c r="A1905" s="52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</row>
    <row r="1906" spans="1:21" ht="13.5">
      <c r="A1906" s="52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</row>
    <row r="1907" spans="1:21" ht="13.5">
      <c r="A1907" s="52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</row>
    <row r="1908" spans="1:21" ht="13.5">
      <c r="A1908" s="52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</row>
    <row r="1909" spans="1:21" ht="13.5">
      <c r="A1909" s="52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</row>
    <row r="1910" spans="1:21" ht="13.5">
      <c r="A1910" s="52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</row>
    <row r="1911" spans="1:21" ht="13.5">
      <c r="A1911" s="52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</row>
    <row r="1912" spans="1:21" ht="13.5">
      <c r="A1912" s="52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</row>
    <row r="1913" spans="1:21" ht="13.5">
      <c r="A1913" s="52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</row>
    <row r="1914" spans="1:21" ht="13.5">
      <c r="A1914" s="52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</row>
    <row r="1915" spans="1:21" ht="13.5">
      <c r="A1915" s="52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</row>
    <row r="1916" spans="1:21" ht="13.5">
      <c r="A1916" s="52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</row>
    <row r="1917" spans="1:21" ht="13.5">
      <c r="A1917" s="52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</row>
    <row r="1918" spans="1:21" ht="13.5">
      <c r="A1918" s="52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</row>
    <row r="1919" spans="1:21" ht="13.5">
      <c r="A1919" s="52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</row>
    <row r="1920" spans="1:21" ht="13.5">
      <c r="A1920" s="52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</row>
    <row r="1921" spans="1:21" ht="13.5">
      <c r="A1921" s="52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</row>
    <row r="1922" spans="1:21" ht="13.5">
      <c r="A1922" s="52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</row>
    <row r="1923" spans="1:21" ht="13.5">
      <c r="A1923" s="52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</row>
    <row r="1924" spans="1:21" ht="13.5">
      <c r="A1924" s="52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</row>
    <row r="1925" spans="1:21" ht="13.5">
      <c r="A1925" s="52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</row>
    <row r="1926" spans="1:21" ht="13.5">
      <c r="A1926" s="52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</row>
    <row r="1927" spans="1:21" ht="13.5">
      <c r="A1927" s="52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</row>
    <row r="1928" spans="1:21" ht="13.5">
      <c r="A1928" s="52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</row>
    <row r="1929" spans="1:21" ht="13.5">
      <c r="A1929" s="52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</row>
    <row r="1930" spans="1:21" ht="13.5">
      <c r="A1930" s="52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</row>
    <row r="1931" spans="1:21" ht="13.5">
      <c r="A1931" s="52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</row>
    <row r="1932" spans="1:21" ht="13.5">
      <c r="A1932" s="52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</row>
    <row r="1933" spans="1:21" ht="13.5">
      <c r="A1933" s="52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</row>
    <row r="1934" spans="1:21" ht="13.5">
      <c r="A1934" s="52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</row>
    <row r="1935" spans="1:21" ht="13.5">
      <c r="A1935" s="52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</row>
    <row r="1936" spans="1:21" ht="13.5">
      <c r="A1936" s="52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</row>
    <row r="1937" spans="1:21" ht="13.5">
      <c r="A1937" s="52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</row>
    <row r="1938" spans="1:21" ht="13.5">
      <c r="A1938" s="52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</row>
    <row r="1939" spans="1:21" ht="13.5">
      <c r="A1939" s="52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</row>
    <row r="1940" spans="1:21" ht="13.5">
      <c r="A1940" s="52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</row>
    <row r="1941" spans="1:21" ht="13.5">
      <c r="A1941" s="52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</row>
    <row r="1942" spans="1:21" ht="13.5">
      <c r="A1942" s="52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</row>
    <row r="1943" spans="1:21" ht="13.5">
      <c r="A1943" s="52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</row>
    <row r="1944" spans="1:21" ht="13.5">
      <c r="A1944" s="52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</row>
    <row r="1945" spans="1:21" ht="13.5">
      <c r="A1945" s="52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</row>
    <row r="1946" spans="1:21" ht="13.5">
      <c r="A1946" s="52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</row>
    <row r="1947" spans="1:21" ht="13.5">
      <c r="A1947" s="52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</row>
    <row r="1948" spans="1:21" ht="13.5">
      <c r="A1948" s="52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</row>
    <row r="1949" spans="1:21" ht="13.5">
      <c r="A1949" s="52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</row>
    <row r="1950" spans="1:21" ht="13.5">
      <c r="A1950" s="52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</row>
    <row r="1951" spans="1:21" ht="13.5">
      <c r="A1951" s="52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</row>
    <row r="1952" spans="1:21" ht="13.5">
      <c r="A1952" s="52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</row>
    <row r="1953" spans="1:21" ht="13.5">
      <c r="A1953" s="52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</row>
    <row r="1954" spans="1:21" ht="13.5">
      <c r="A1954" s="52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</row>
    <row r="1955" spans="1:21" ht="13.5">
      <c r="A1955" s="52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</row>
    <row r="1956" spans="1:21" ht="13.5">
      <c r="A1956" s="52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</row>
    <row r="1957" spans="1:21" ht="13.5">
      <c r="A1957" s="52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</row>
    <row r="1958" spans="1:21" ht="13.5">
      <c r="A1958" s="52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</row>
    <row r="1959" spans="1:21" ht="13.5">
      <c r="A1959" s="52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</row>
    <row r="1960" spans="1:21" ht="13.5">
      <c r="A1960" s="52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</row>
    <row r="1961" spans="1:21" ht="13.5">
      <c r="A1961" s="52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</row>
    <row r="1962" spans="1:21" ht="13.5">
      <c r="A1962" s="52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</row>
    <row r="1963" spans="1:21" ht="13.5">
      <c r="A1963" s="52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</row>
    <row r="1964" spans="1:21" ht="13.5">
      <c r="A1964" s="52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</row>
    <row r="1965" spans="1:21" ht="13.5">
      <c r="A1965" s="52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</row>
    <row r="1966" spans="1:21" ht="13.5">
      <c r="A1966" s="52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</row>
    <row r="1967" spans="1:21" ht="13.5">
      <c r="A1967" s="52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</row>
    <row r="1968" spans="1:21" ht="13.5">
      <c r="A1968" s="52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</row>
    <row r="1969" spans="1:21" ht="13.5">
      <c r="A1969" s="52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</row>
    <row r="1970" spans="1:21" ht="13.5">
      <c r="A1970" s="52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</row>
    <row r="1971" spans="1:21" ht="13.5">
      <c r="A1971" s="52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</row>
    <row r="1972" spans="1:21" ht="13.5">
      <c r="A1972" s="52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</row>
    <row r="1973" spans="1:21" ht="13.5">
      <c r="A1973" s="52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</row>
    <row r="1974" spans="1:21" ht="13.5">
      <c r="A1974" s="52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</row>
    <row r="1975" spans="1:21" ht="13.5">
      <c r="A1975" s="52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</row>
    <row r="1976" spans="1:21" ht="13.5">
      <c r="A1976" s="52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</row>
    <row r="1977" spans="1:21" ht="13.5">
      <c r="A1977" s="52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</row>
    <row r="1978" spans="1:21" ht="13.5">
      <c r="A1978" s="52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</row>
    <row r="1979" spans="1:21" ht="13.5">
      <c r="A1979" s="52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</row>
    <row r="1980" spans="1:21" ht="13.5">
      <c r="A1980" s="52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</row>
    <row r="1981" spans="1:21" ht="13.5">
      <c r="A1981" s="52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</row>
    <row r="1982" spans="1:21" ht="13.5">
      <c r="A1982" s="52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</row>
    <row r="1983" spans="1:21" ht="13.5">
      <c r="A1983" s="52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</row>
    <row r="1984" spans="1:21" ht="13.5">
      <c r="A1984" s="52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</row>
    <row r="1985" spans="1:21" ht="13.5">
      <c r="A1985" s="52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</row>
    <row r="1986" spans="1:21" ht="13.5">
      <c r="A1986" s="52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</row>
    <row r="1987" spans="1:21" ht="13.5">
      <c r="A1987" s="52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</row>
    <row r="1988" spans="1:21" ht="13.5">
      <c r="A1988" s="52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</row>
    <row r="1989" spans="1:21" ht="13.5">
      <c r="A1989" s="52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</row>
    <row r="1990" spans="1:21" ht="13.5">
      <c r="A1990" s="52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</row>
    <row r="1991" spans="1:21" ht="13.5">
      <c r="A1991" s="52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</row>
    <row r="1992" spans="1:21" ht="13.5">
      <c r="A1992" s="52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</row>
    <row r="1993" spans="1:21" ht="13.5">
      <c r="A1993" s="52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</row>
    <row r="1994" spans="1:21" ht="13.5">
      <c r="A1994" s="52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</row>
    <row r="1995" spans="1:21" ht="13.5">
      <c r="A1995" s="52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</row>
    <row r="1996" spans="1:21" ht="13.5">
      <c r="A1996" s="52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</row>
    <row r="1997" spans="1:21" ht="13.5">
      <c r="A1997" s="52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</row>
    <row r="1998" spans="1:21" ht="13.5">
      <c r="A1998" s="52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</row>
    <row r="1999" spans="1:21" ht="13.5">
      <c r="A1999" s="52"/>
      <c r="B1999" s="52"/>
      <c r="C1999" s="52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</row>
    <row r="2000" spans="1:21" ht="13.5">
      <c r="A2000" s="52"/>
      <c r="B2000" s="52"/>
      <c r="C2000" s="52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</row>
    <row r="2001" spans="1:21" ht="13.5">
      <c r="A2001" s="52"/>
      <c r="B2001" s="52"/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</row>
    <row r="2002" spans="1:21" ht="13.5">
      <c r="A2002" s="52"/>
      <c r="B2002" s="52"/>
      <c r="C2002" s="52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</row>
    <row r="2003" spans="1:21" ht="13.5">
      <c r="A2003" s="52"/>
      <c r="B2003" s="52"/>
      <c r="C2003" s="52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</row>
    <row r="2004" spans="1:21" ht="13.5">
      <c r="A2004" s="52"/>
      <c r="B2004" s="52"/>
      <c r="C2004" s="52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</row>
    <row r="2005" spans="1:21" ht="13.5">
      <c r="A2005" s="52"/>
      <c r="B2005" s="52"/>
      <c r="C2005" s="52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</row>
    <row r="2006" spans="1:21" ht="13.5">
      <c r="A2006" s="52"/>
      <c r="B2006" s="52"/>
      <c r="C2006" s="52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</row>
    <row r="2007" spans="1:21" ht="13.5">
      <c r="A2007" s="52"/>
      <c r="B2007" s="52"/>
      <c r="C2007" s="52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</row>
    <row r="2008" spans="1:21" ht="13.5">
      <c r="A2008" s="52"/>
      <c r="B2008" s="52"/>
      <c r="C2008" s="52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</row>
    <row r="2009" spans="1:21" ht="13.5">
      <c r="A2009" s="52"/>
      <c r="B2009" s="52"/>
      <c r="C2009" s="52"/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</row>
    <row r="2010" spans="1:21" ht="13.5">
      <c r="A2010" s="52"/>
      <c r="B2010" s="52"/>
      <c r="C2010" s="52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</row>
    <row r="2011" spans="1:21" ht="13.5">
      <c r="A2011" s="52"/>
      <c r="B2011" s="52"/>
      <c r="C2011" s="52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</row>
    <row r="2012" spans="1:21" ht="13.5">
      <c r="A2012" s="52"/>
      <c r="B2012" s="52"/>
      <c r="C2012" s="52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</row>
    <row r="2013" spans="1:21" ht="13.5">
      <c r="A2013" s="52"/>
      <c r="B2013" s="52"/>
      <c r="C2013" s="52"/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</row>
    <row r="2014" spans="1:21" ht="13.5">
      <c r="A2014" s="52"/>
      <c r="B2014" s="52"/>
      <c r="C2014" s="52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</row>
    <row r="2015" spans="1:21" ht="13.5">
      <c r="A2015" s="52"/>
      <c r="B2015" s="52"/>
      <c r="C2015" s="52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</row>
    <row r="2016" spans="1:21" ht="13.5">
      <c r="A2016" s="52"/>
      <c r="B2016" s="52"/>
      <c r="C2016" s="52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</row>
    <row r="2017" spans="1:21" ht="13.5">
      <c r="A2017" s="52"/>
      <c r="B2017" s="52"/>
      <c r="C2017" s="52"/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</row>
    <row r="2018" spans="1:21" ht="13.5">
      <c r="A2018" s="52"/>
      <c r="B2018" s="52"/>
      <c r="C2018" s="52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</row>
    <row r="2019" spans="1:21" ht="13.5">
      <c r="A2019" s="52"/>
      <c r="B2019" s="52"/>
      <c r="C2019" s="52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</row>
    <row r="2020" spans="1:21" ht="13.5">
      <c r="A2020" s="52"/>
      <c r="B2020" s="52"/>
      <c r="C2020" s="52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</row>
    <row r="2021" spans="1:21" ht="13.5">
      <c r="A2021" s="52"/>
      <c r="B2021" s="52"/>
      <c r="C2021" s="52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</row>
    <row r="2022" spans="1:21" ht="13.5">
      <c r="A2022" s="52"/>
      <c r="B2022" s="52"/>
      <c r="C2022" s="52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</row>
    <row r="2023" spans="1:21" ht="13.5">
      <c r="A2023" s="52"/>
      <c r="B2023" s="52"/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</row>
    <row r="2024" spans="1:21" ht="13.5">
      <c r="A2024" s="52"/>
      <c r="B2024" s="52"/>
      <c r="C2024" s="52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</row>
    <row r="2025" spans="1:21" ht="13.5">
      <c r="A2025" s="52"/>
      <c r="B2025" s="52"/>
      <c r="C2025" s="52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</row>
    <row r="2026" spans="1:21" ht="13.5">
      <c r="A2026" s="52"/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</row>
    <row r="2027" spans="1:21" ht="13.5">
      <c r="A2027" s="52"/>
      <c r="B2027" s="52"/>
      <c r="C2027" s="52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</row>
    <row r="2028" spans="1:21" ht="13.5">
      <c r="A2028" s="52"/>
      <c r="B2028" s="52"/>
      <c r="C2028" s="52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</row>
    <row r="2029" spans="1:21" ht="13.5">
      <c r="A2029" s="52"/>
      <c r="B2029" s="52"/>
      <c r="C2029" s="52"/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</row>
    <row r="2030" spans="1:21" ht="13.5">
      <c r="A2030" s="52"/>
      <c r="B2030" s="52"/>
      <c r="C2030" s="52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</row>
    <row r="2031" spans="1:21" ht="13.5">
      <c r="A2031" s="52"/>
      <c r="B2031" s="52"/>
      <c r="C2031" s="52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</row>
    <row r="2032" spans="1:21" ht="13.5">
      <c r="A2032" s="52"/>
      <c r="B2032" s="52"/>
      <c r="C2032" s="52"/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</row>
    <row r="2033" spans="1:21" ht="13.5">
      <c r="A2033" s="52"/>
      <c r="B2033" s="52"/>
      <c r="C2033" s="52"/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</row>
    <row r="2034" spans="1:21" ht="13.5">
      <c r="A2034" s="52"/>
      <c r="B2034" s="52"/>
      <c r="C2034" s="52"/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</row>
    <row r="2035" spans="1:21" ht="13.5">
      <c r="A2035" s="52"/>
      <c r="B2035" s="52"/>
      <c r="C2035" s="52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</row>
    <row r="2036" spans="1:21" ht="13.5">
      <c r="A2036" s="52"/>
      <c r="B2036" s="52"/>
      <c r="C2036" s="52"/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</row>
    <row r="2037" spans="1:21" ht="13.5">
      <c r="A2037" s="52"/>
      <c r="B2037" s="52"/>
      <c r="C2037" s="52"/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</row>
    <row r="2038" spans="1:21" ht="13.5">
      <c r="A2038" s="52"/>
      <c r="B2038" s="52"/>
      <c r="C2038" s="52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</row>
    <row r="2039" spans="1:21" ht="13.5">
      <c r="A2039" s="52"/>
      <c r="B2039" s="52"/>
      <c r="C2039" s="52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</row>
    <row r="2040" spans="1:21" ht="13.5">
      <c r="A2040" s="52"/>
      <c r="B2040" s="52"/>
      <c r="C2040" s="52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</row>
    <row r="2041" spans="1:21" ht="13.5">
      <c r="A2041" s="52"/>
      <c r="B2041" s="52"/>
      <c r="C2041" s="52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</row>
    <row r="2042" spans="1:21" ht="13.5">
      <c r="A2042" s="52"/>
      <c r="B2042" s="52"/>
      <c r="C2042" s="5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</row>
    <row r="2043" spans="1:21" ht="13.5">
      <c r="A2043" s="52"/>
      <c r="B2043" s="52"/>
      <c r="C2043" s="52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</row>
    <row r="2044" spans="1:21" ht="13.5">
      <c r="A2044" s="52"/>
      <c r="B2044" s="52"/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</row>
    <row r="2045" spans="1:21" ht="13.5">
      <c r="A2045" s="52"/>
      <c r="B2045" s="52"/>
      <c r="C2045" s="52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</row>
    <row r="2046" spans="1:21" ht="13.5">
      <c r="A2046" s="52"/>
      <c r="B2046" s="52"/>
      <c r="C2046" s="52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</row>
    <row r="2047" spans="1:21" ht="13.5">
      <c r="A2047" s="52"/>
      <c r="B2047" s="52"/>
      <c r="C2047" s="52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</row>
    <row r="2048" spans="1:21" ht="13.5">
      <c r="A2048" s="52"/>
      <c r="B2048" s="52"/>
      <c r="C2048" s="52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</row>
    <row r="2049" spans="1:21" ht="13.5">
      <c r="A2049" s="52"/>
      <c r="B2049" s="52"/>
      <c r="C2049" s="52"/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</row>
    <row r="2050" spans="1:21" ht="13.5">
      <c r="A2050" s="52"/>
      <c r="B2050" s="52"/>
      <c r="C2050" s="52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</row>
    <row r="2051" spans="1:21" ht="13.5">
      <c r="A2051" s="52"/>
      <c r="B2051" s="52"/>
      <c r="C2051" s="52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</row>
    <row r="2052" spans="1:21" ht="13.5">
      <c r="A2052" s="52"/>
      <c r="B2052" s="52"/>
      <c r="C2052" s="52"/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</row>
    <row r="2053" spans="1:21" ht="13.5">
      <c r="A2053" s="52"/>
      <c r="B2053" s="52"/>
      <c r="C2053" s="52"/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</row>
    <row r="2054" spans="1:21" ht="13.5">
      <c r="A2054" s="52"/>
      <c r="B2054" s="52"/>
      <c r="C2054" s="52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</row>
    <row r="2055" spans="1:21" ht="13.5">
      <c r="A2055" s="52"/>
      <c r="B2055" s="52"/>
      <c r="C2055" s="52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</row>
    <row r="2056" spans="1:21" ht="13.5">
      <c r="A2056" s="52"/>
      <c r="B2056" s="52"/>
      <c r="C2056" s="52"/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</row>
    <row r="2057" spans="1:21" ht="13.5">
      <c r="A2057" s="52"/>
      <c r="B2057" s="52"/>
      <c r="C2057" s="52"/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</row>
    <row r="2058" spans="1:21" ht="13.5">
      <c r="A2058" s="52"/>
      <c r="B2058" s="52"/>
      <c r="C2058" s="52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</row>
    <row r="2059" spans="1:21" ht="13.5">
      <c r="A2059" s="52"/>
      <c r="B2059" s="52"/>
      <c r="C2059" s="52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</row>
    <row r="2060" spans="1:21" ht="13.5">
      <c r="A2060" s="52"/>
      <c r="B2060" s="52"/>
      <c r="C2060" s="52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</row>
    <row r="2061" spans="1:21" ht="13.5">
      <c r="A2061" s="52"/>
      <c r="B2061" s="52"/>
      <c r="C2061" s="52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</row>
    <row r="2062" spans="1:21" ht="13.5">
      <c r="A2062" s="52"/>
      <c r="B2062" s="52"/>
      <c r="C2062" s="52"/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</row>
    <row r="2063" spans="1:21" ht="13.5">
      <c r="A2063" s="52"/>
      <c r="B2063" s="52"/>
      <c r="C2063" s="52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</row>
    <row r="2064" spans="1:21" ht="13.5">
      <c r="A2064" s="52"/>
      <c r="B2064" s="52"/>
      <c r="C2064" s="52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</row>
    <row r="2065" spans="1:21" ht="13.5">
      <c r="A2065" s="52"/>
      <c r="B2065" s="52"/>
      <c r="C2065" s="52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</row>
    <row r="2066" spans="1:21" ht="13.5">
      <c r="A2066" s="52"/>
      <c r="B2066" s="52"/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</row>
    <row r="2067" spans="1:21" ht="13.5">
      <c r="A2067" s="52"/>
      <c r="B2067" s="52"/>
      <c r="C2067" s="52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</row>
    <row r="2068" spans="1:21" ht="13.5">
      <c r="A2068" s="52"/>
      <c r="B2068" s="52"/>
      <c r="C2068" s="52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</row>
    <row r="2069" spans="1:21" ht="13.5">
      <c r="A2069" s="52"/>
      <c r="B2069" s="52"/>
      <c r="C2069" s="52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</row>
    <row r="2070" spans="1:21" ht="13.5">
      <c r="A2070" s="52"/>
      <c r="B2070" s="52"/>
      <c r="C2070" s="52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</row>
    <row r="2071" spans="1:21" ht="13.5">
      <c r="A2071" s="52"/>
      <c r="B2071" s="52"/>
      <c r="C2071" s="52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</row>
    <row r="2072" spans="1:21" ht="13.5">
      <c r="A2072" s="52"/>
      <c r="B2072" s="52"/>
      <c r="C2072" s="52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</row>
    <row r="2073" spans="1:21" ht="13.5">
      <c r="A2073" s="52"/>
      <c r="B2073" s="52"/>
      <c r="C2073" s="52"/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</row>
    <row r="2074" spans="1:21" ht="13.5">
      <c r="A2074" s="52"/>
      <c r="B2074" s="52"/>
      <c r="C2074" s="52"/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</row>
    <row r="2075" spans="1:21" ht="13.5">
      <c r="A2075" s="52"/>
      <c r="B2075" s="52"/>
      <c r="C2075" s="52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</row>
    <row r="2076" spans="1:21" ht="13.5">
      <c r="A2076" s="52"/>
      <c r="B2076" s="52"/>
      <c r="C2076" s="52"/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</row>
    <row r="2077" spans="1:21" ht="13.5">
      <c r="A2077" s="52"/>
      <c r="B2077" s="52"/>
      <c r="C2077" s="52"/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</row>
    <row r="2078" spans="1:21" ht="13.5">
      <c r="A2078" s="52"/>
      <c r="B2078" s="52"/>
      <c r="C2078" s="52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</row>
    <row r="2079" spans="1:21" ht="13.5">
      <c r="A2079" s="52"/>
      <c r="B2079" s="52"/>
      <c r="C2079" s="52"/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</row>
    <row r="2080" spans="1:21" ht="13.5">
      <c r="A2080" s="52"/>
      <c r="B2080" s="52"/>
      <c r="C2080" s="52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</row>
    <row r="2081" spans="1:21" ht="13.5">
      <c r="A2081" s="52"/>
      <c r="B2081" s="52"/>
      <c r="C2081" s="52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</row>
    <row r="2082" spans="1:21" ht="13.5">
      <c r="A2082" s="52"/>
      <c r="B2082" s="52"/>
      <c r="C2082" s="52"/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</row>
    <row r="2083" spans="1:21" ht="13.5">
      <c r="A2083" s="52"/>
      <c r="B2083" s="52"/>
      <c r="C2083" s="52"/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</row>
    <row r="2084" spans="1:21" ht="13.5">
      <c r="A2084" s="52"/>
      <c r="B2084" s="52"/>
      <c r="C2084" s="52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</row>
    <row r="2085" spans="1:21" ht="13.5">
      <c r="A2085" s="52"/>
      <c r="B2085" s="52"/>
      <c r="C2085" s="52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</row>
    <row r="2086" spans="1:21" ht="13.5">
      <c r="A2086" s="52"/>
      <c r="B2086" s="52"/>
      <c r="C2086" s="52"/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</row>
    <row r="2087" spans="1:21" ht="13.5">
      <c r="A2087" s="52"/>
      <c r="B2087" s="52"/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</row>
    <row r="2088" spans="1:21" ht="13.5">
      <c r="A2088" s="52"/>
      <c r="B2088" s="52"/>
      <c r="C2088" s="52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</row>
    <row r="2089" spans="1:21" ht="13.5">
      <c r="A2089" s="52"/>
      <c r="B2089" s="52"/>
      <c r="C2089" s="52"/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</row>
    <row r="2090" spans="1:21" ht="13.5">
      <c r="A2090" s="52"/>
      <c r="B2090" s="52"/>
      <c r="C2090" s="52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</row>
    <row r="2091" spans="1:21" ht="13.5">
      <c r="A2091" s="52"/>
      <c r="B2091" s="52"/>
      <c r="C2091" s="52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</row>
    <row r="2092" spans="1:21" ht="13.5">
      <c r="A2092" s="52"/>
      <c r="B2092" s="52"/>
      <c r="C2092" s="52"/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</row>
    <row r="2093" spans="1:21" ht="13.5">
      <c r="A2093" s="52"/>
      <c r="B2093" s="52"/>
      <c r="C2093" s="52"/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</row>
    <row r="2094" spans="1:21" ht="13.5">
      <c r="A2094" s="52"/>
      <c r="B2094" s="52"/>
      <c r="C2094" s="52"/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</row>
    <row r="2095" spans="1:21" ht="13.5">
      <c r="A2095" s="52"/>
      <c r="B2095" s="52"/>
      <c r="C2095" s="52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</row>
    <row r="2096" spans="1:21" ht="13.5">
      <c r="A2096" s="52"/>
      <c r="B2096" s="52"/>
      <c r="C2096" s="52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</row>
    <row r="2097" spans="1:21" ht="13.5">
      <c r="A2097" s="52"/>
      <c r="B2097" s="52"/>
      <c r="C2097" s="52"/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</row>
    <row r="2098" spans="1:21" ht="13.5">
      <c r="A2098" s="52"/>
      <c r="B2098" s="52"/>
      <c r="C2098" s="52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</row>
    <row r="2099" spans="1:21" ht="13.5">
      <c r="A2099" s="52"/>
      <c r="B2099" s="52"/>
      <c r="C2099" s="52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</row>
    <row r="2100" spans="1:21" ht="13.5">
      <c r="A2100" s="52"/>
      <c r="B2100" s="52"/>
      <c r="C2100" s="52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</row>
    <row r="2101" spans="1:21" ht="13.5">
      <c r="A2101" s="52"/>
      <c r="B2101" s="52"/>
      <c r="C2101" s="52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</row>
    <row r="2102" spans="1:21" ht="13.5">
      <c r="A2102" s="52"/>
      <c r="B2102" s="52"/>
      <c r="C2102" s="52"/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</row>
    <row r="2103" spans="1:21" ht="13.5">
      <c r="A2103" s="52"/>
      <c r="B2103" s="52"/>
      <c r="C2103" s="52"/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</row>
    <row r="2104" spans="1:21" ht="13.5">
      <c r="A2104" s="52"/>
      <c r="B2104" s="52"/>
      <c r="C2104" s="52"/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</row>
    <row r="2105" spans="1:21" ht="13.5">
      <c r="A2105" s="52"/>
      <c r="B2105" s="52"/>
      <c r="C2105" s="52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</row>
    <row r="2106" spans="1:21" ht="13.5">
      <c r="A2106" s="52"/>
      <c r="B2106" s="52"/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</row>
    <row r="2107" spans="1:21" ht="13.5">
      <c r="A2107" s="52"/>
      <c r="B2107" s="52"/>
      <c r="C2107" s="52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</row>
    <row r="2108" spans="1:21" ht="13.5">
      <c r="A2108" s="52"/>
      <c r="B2108" s="52"/>
      <c r="C2108" s="52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</row>
    <row r="2109" spans="1:21" ht="13.5">
      <c r="A2109" s="52"/>
      <c r="B2109" s="52"/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</row>
    <row r="2110" spans="1:21" ht="13.5">
      <c r="A2110" s="52"/>
      <c r="B2110" s="52"/>
      <c r="C2110" s="52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</row>
    <row r="2111" spans="1:21" ht="13.5">
      <c r="A2111" s="52"/>
      <c r="B2111" s="52"/>
      <c r="C2111" s="52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</row>
    <row r="2112" spans="1:21" ht="13.5">
      <c r="A2112" s="52"/>
      <c r="B2112" s="52"/>
      <c r="C2112" s="52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</row>
    <row r="2113" spans="1:21" ht="13.5">
      <c r="A2113" s="52"/>
      <c r="B2113" s="52"/>
      <c r="C2113" s="52"/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</row>
    <row r="2114" spans="1:21" ht="13.5">
      <c r="A2114" s="52"/>
      <c r="B2114" s="52"/>
      <c r="C2114" s="52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</row>
    <row r="2115" spans="1:21" ht="13.5">
      <c r="A2115" s="52"/>
      <c r="B2115" s="52"/>
      <c r="C2115" s="52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</row>
    <row r="2116" spans="1:21" ht="13.5">
      <c r="A2116" s="52"/>
      <c r="B2116" s="52"/>
      <c r="C2116" s="52"/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</row>
    <row r="2117" spans="1:21" ht="13.5">
      <c r="A2117" s="52"/>
      <c r="B2117" s="52"/>
      <c r="C2117" s="52"/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</row>
    <row r="2118" spans="1:21" ht="13.5">
      <c r="A2118" s="52"/>
      <c r="B2118" s="52"/>
      <c r="C2118" s="52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</row>
    <row r="2119" spans="1:21" ht="13.5">
      <c r="A2119" s="52"/>
      <c r="B2119" s="52"/>
      <c r="C2119" s="52"/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</row>
    <row r="2120" spans="1:21" ht="13.5">
      <c r="A2120" s="52"/>
      <c r="B2120" s="52"/>
      <c r="C2120" s="52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</row>
    <row r="2121" spans="1:21" ht="13.5">
      <c r="A2121" s="52"/>
      <c r="B2121" s="52"/>
      <c r="C2121" s="52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</row>
    <row r="2122" spans="1:21" ht="13.5">
      <c r="A2122" s="52"/>
      <c r="B2122" s="52"/>
      <c r="C2122" s="52"/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</row>
    <row r="2123" spans="1:21" ht="13.5">
      <c r="A2123" s="52"/>
      <c r="B2123" s="52"/>
      <c r="C2123" s="52"/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</row>
    <row r="2124" spans="1:21" ht="13.5">
      <c r="A2124" s="52"/>
      <c r="B2124" s="52"/>
      <c r="C2124" s="52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</row>
    <row r="2125" spans="1:21" ht="13.5">
      <c r="A2125" s="52"/>
      <c r="B2125" s="52"/>
      <c r="C2125" s="52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</row>
    <row r="2126" spans="1:21" ht="13.5">
      <c r="A2126" s="52"/>
      <c r="B2126" s="52"/>
      <c r="C2126" s="52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</row>
    <row r="2127" spans="1:21" ht="13.5">
      <c r="A2127" s="52"/>
      <c r="B2127" s="52"/>
      <c r="C2127" s="52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</row>
    <row r="2128" spans="1:21" ht="13.5">
      <c r="A2128" s="52"/>
      <c r="B2128" s="52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</row>
    <row r="2129" spans="1:21" ht="13.5">
      <c r="A2129" s="52"/>
      <c r="B2129" s="52"/>
      <c r="C2129" s="52"/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</row>
    <row r="2130" spans="1:21" ht="13.5">
      <c r="A2130" s="52"/>
      <c r="B2130" s="52"/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</row>
    <row r="2131" spans="1:21" ht="13.5">
      <c r="A2131" s="52"/>
      <c r="B2131" s="52"/>
      <c r="C2131" s="52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</row>
    <row r="2132" spans="1:21" ht="13.5">
      <c r="A2132" s="52"/>
      <c r="B2132" s="52"/>
      <c r="C2132" s="52"/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</row>
    <row r="2133" spans="1:21" ht="13.5">
      <c r="A2133" s="52"/>
      <c r="B2133" s="52"/>
      <c r="C2133" s="52"/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</row>
    <row r="2134" spans="1:21" ht="13.5">
      <c r="A2134" s="52"/>
      <c r="B2134" s="52"/>
      <c r="C2134" s="52"/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</row>
    <row r="2135" spans="1:21" ht="13.5">
      <c r="A2135" s="52"/>
      <c r="B2135" s="52"/>
      <c r="C2135" s="52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</row>
    <row r="2136" spans="1:21" ht="13.5">
      <c r="A2136" s="52"/>
      <c r="B2136" s="52"/>
      <c r="C2136" s="52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</row>
    <row r="2137" spans="1:21" ht="13.5">
      <c r="A2137" s="52"/>
      <c r="B2137" s="52"/>
      <c r="C2137" s="52"/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</row>
    <row r="2138" spans="1:21" ht="13.5">
      <c r="A2138" s="52"/>
      <c r="B2138" s="52"/>
      <c r="C2138" s="52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</row>
    <row r="2139" spans="1:21" ht="13.5">
      <c r="A2139" s="52"/>
      <c r="B2139" s="52"/>
      <c r="C2139" s="52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</row>
    <row r="2140" spans="1:21" ht="13.5">
      <c r="A2140" s="52"/>
      <c r="B2140" s="52"/>
      <c r="C2140" s="52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</row>
    <row r="2141" spans="1:21" ht="13.5">
      <c r="A2141" s="52"/>
      <c r="B2141" s="52"/>
      <c r="C2141" s="52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</row>
    <row r="2142" spans="1:21" ht="13.5">
      <c r="A2142" s="52"/>
      <c r="B2142" s="52"/>
      <c r="C2142" s="52"/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</row>
    <row r="2143" spans="1:21" ht="13.5">
      <c r="A2143" s="52"/>
      <c r="B2143" s="52"/>
      <c r="C2143" s="52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</row>
    <row r="2144" spans="1:21" ht="13.5">
      <c r="A2144" s="52"/>
      <c r="B2144" s="52"/>
      <c r="C2144" s="52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</row>
    <row r="2145" spans="1:21" ht="13.5">
      <c r="A2145" s="52"/>
      <c r="B2145" s="52"/>
      <c r="C2145" s="52"/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</row>
    <row r="2146" spans="1:21" ht="13.5">
      <c r="A2146" s="52"/>
      <c r="B2146" s="52"/>
      <c r="C2146" s="52"/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</row>
    <row r="2147" spans="1:21" ht="13.5">
      <c r="A2147" s="52"/>
      <c r="B2147" s="52"/>
      <c r="C2147" s="52"/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</row>
    <row r="2148" spans="1:21" ht="13.5">
      <c r="A2148" s="52"/>
      <c r="B2148" s="52"/>
      <c r="C2148" s="52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</row>
    <row r="2149" spans="1:21" ht="13.5">
      <c r="A2149" s="52"/>
      <c r="B2149" s="52"/>
      <c r="C2149" s="52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</row>
    <row r="2150" spans="1:21" ht="13.5">
      <c r="A2150" s="52"/>
      <c r="B2150" s="52"/>
      <c r="C2150" s="52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</row>
    <row r="2151" spans="1:21" ht="13.5">
      <c r="A2151" s="52"/>
      <c r="B2151" s="52"/>
      <c r="C2151" s="52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</row>
    <row r="2152" spans="1:21" ht="13.5">
      <c r="A2152" s="52"/>
      <c r="B2152" s="52"/>
      <c r="C2152" s="5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</row>
    <row r="2153" spans="1:21" ht="13.5">
      <c r="A2153" s="52"/>
      <c r="B2153" s="52"/>
      <c r="C2153" s="52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</row>
    <row r="2154" spans="1:21" ht="13.5">
      <c r="A2154" s="52"/>
      <c r="B2154" s="52"/>
      <c r="C2154" s="52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</row>
    <row r="2155" spans="1:21" ht="13.5">
      <c r="A2155" s="52"/>
      <c r="B2155" s="52"/>
      <c r="C2155" s="52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</row>
    <row r="2156" spans="1:21" ht="13.5">
      <c r="A2156" s="52"/>
      <c r="B2156" s="52"/>
      <c r="C2156" s="52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</row>
    <row r="2157" spans="1:21" ht="13.5">
      <c r="A2157" s="52"/>
      <c r="B2157" s="52"/>
      <c r="C2157" s="52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</row>
    <row r="2158" spans="1:21" ht="13.5">
      <c r="A2158" s="52"/>
      <c r="B2158" s="52"/>
      <c r="C2158" s="52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</row>
    <row r="2159" spans="1:21" ht="13.5">
      <c r="A2159" s="52"/>
      <c r="B2159" s="52"/>
      <c r="C2159" s="52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</row>
    <row r="2160" spans="1:21" ht="13.5">
      <c r="A2160" s="52"/>
      <c r="B2160" s="52"/>
      <c r="C2160" s="52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</row>
    <row r="2161" spans="1:21" ht="13.5">
      <c r="A2161" s="52"/>
      <c r="B2161" s="52"/>
      <c r="C2161" s="52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</row>
    <row r="2162" spans="1:21" ht="13.5">
      <c r="A2162" s="52"/>
      <c r="B2162" s="52"/>
      <c r="C2162" s="52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</row>
    <row r="2163" spans="1:21" ht="13.5">
      <c r="A2163" s="52"/>
      <c r="B2163" s="52"/>
      <c r="C2163" s="52"/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</row>
    <row r="2164" spans="1:21" ht="13.5">
      <c r="A2164" s="52"/>
      <c r="B2164" s="52"/>
      <c r="C2164" s="52"/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</row>
    <row r="2165" spans="1:21" ht="13.5">
      <c r="A2165" s="52"/>
      <c r="B2165" s="52"/>
      <c r="C2165" s="52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</row>
    <row r="2166" spans="1:21" ht="13.5">
      <c r="A2166" s="52"/>
      <c r="B2166" s="52"/>
      <c r="C2166" s="52"/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</row>
    <row r="2167" spans="1:21" ht="13.5">
      <c r="A2167" s="52"/>
      <c r="B2167" s="52"/>
      <c r="C2167" s="52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</row>
    <row r="2168" spans="1:21" ht="13.5">
      <c r="A2168" s="52"/>
      <c r="B2168" s="52"/>
      <c r="C2168" s="52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</row>
    <row r="2169" spans="1:21" ht="13.5">
      <c r="A2169" s="52"/>
      <c r="B2169" s="52"/>
      <c r="C2169" s="52"/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</row>
    <row r="2170" spans="1:21" ht="13.5">
      <c r="A2170" s="52"/>
      <c r="B2170" s="52"/>
      <c r="C2170" s="52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</row>
    <row r="2171" spans="1:21" ht="13.5">
      <c r="A2171" s="52"/>
      <c r="B2171" s="52"/>
      <c r="C2171" s="52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</row>
    <row r="2172" spans="1:21" ht="13.5">
      <c r="A2172" s="52"/>
      <c r="B2172" s="52"/>
      <c r="C2172" s="52"/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</row>
    <row r="2173" spans="1:21" ht="13.5">
      <c r="A2173" s="52"/>
      <c r="B2173" s="52"/>
      <c r="C2173" s="52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</row>
    <row r="2174" spans="1:21" ht="13.5">
      <c r="A2174" s="52"/>
      <c r="B2174" s="52"/>
      <c r="C2174" s="52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</row>
    <row r="2175" spans="1:21" ht="13.5">
      <c r="A2175" s="52"/>
      <c r="B2175" s="52"/>
      <c r="C2175" s="52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</row>
    <row r="2176" spans="1:21" ht="13.5">
      <c r="A2176" s="52"/>
      <c r="B2176" s="52"/>
      <c r="C2176" s="52"/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</row>
    <row r="2177" spans="1:21" ht="13.5">
      <c r="A2177" s="52"/>
      <c r="B2177" s="52"/>
      <c r="C2177" s="52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</row>
    <row r="2178" spans="1:21" ht="13.5">
      <c r="A2178" s="52"/>
      <c r="B2178" s="52"/>
      <c r="C2178" s="52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</row>
    <row r="2179" spans="1:21" ht="13.5">
      <c r="A2179" s="52"/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</row>
    <row r="2180" spans="1:21" ht="13.5">
      <c r="A2180" s="52"/>
      <c r="B2180" s="52"/>
      <c r="C2180" s="52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</row>
    <row r="2181" spans="1:21" ht="13.5">
      <c r="A2181" s="52"/>
      <c r="B2181" s="52"/>
      <c r="C2181" s="52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</row>
    <row r="2182" spans="1:21" ht="13.5">
      <c r="A2182" s="52"/>
      <c r="B2182" s="52"/>
      <c r="C2182" s="52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</row>
    <row r="2183" spans="1:21" ht="13.5">
      <c r="A2183" s="52"/>
      <c r="B2183" s="52"/>
      <c r="C2183" s="52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</row>
    <row r="2184" spans="1:21" ht="13.5">
      <c r="A2184" s="52"/>
      <c r="B2184" s="52"/>
      <c r="C2184" s="52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</row>
    <row r="2185" spans="1:21" ht="13.5">
      <c r="A2185" s="52"/>
      <c r="B2185" s="52"/>
      <c r="C2185" s="52"/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</row>
    <row r="2186" spans="1:21" ht="13.5">
      <c r="A2186" s="52"/>
      <c r="B2186" s="52"/>
      <c r="C2186" s="52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</row>
    <row r="2187" spans="1:21" ht="13.5">
      <c r="A2187" s="52"/>
      <c r="B2187" s="52"/>
      <c r="C2187" s="52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</row>
    <row r="2188" spans="1:21" ht="13.5">
      <c r="A2188" s="52"/>
      <c r="B2188" s="52"/>
      <c r="C2188" s="52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</row>
    <row r="2189" spans="1:21" ht="13.5">
      <c r="A2189" s="52"/>
      <c r="B2189" s="52"/>
      <c r="C2189" s="52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</row>
    <row r="2190" spans="1:21" ht="13.5">
      <c r="A2190" s="52"/>
      <c r="B2190" s="52"/>
      <c r="C2190" s="52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</row>
    <row r="2191" spans="1:21" ht="13.5">
      <c r="A2191" s="52"/>
      <c r="B2191" s="52"/>
      <c r="C2191" s="52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</row>
    <row r="2192" spans="1:21" ht="13.5">
      <c r="A2192" s="52"/>
      <c r="B2192" s="52"/>
      <c r="C2192" s="52"/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</row>
    <row r="2193" spans="1:21" ht="13.5">
      <c r="A2193" s="52"/>
      <c r="B2193" s="52"/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</row>
    <row r="2194" spans="1:21" ht="13.5">
      <c r="A2194" s="52"/>
      <c r="B2194" s="52"/>
      <c r="C2194" s="52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</row>
    <row r="2195" spans="1:21" ht="13.5">
      <c r="A2195" s="52"/>
      <c r="B2195" s="52"/>
      <c r="C2195" s="52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</row>
    <row r="2196" spans="1:21" ht="13.5">
      <c r="A2196" s="52"/>
      <c r="B2196" s="52"/>
      <c r="C2196" s="52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</row>
    <row r="2197" spans="1:21" ht="13.5">
      <c r="A2197" s="52"/>
      <c r="B2197" s="52"/>
      <c r="C2197" s="52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</row>
    <row r="2198" spans="1:21" ht="13.5">
      <c r="A2198" s="52"/>
      <c r="B2198" s="52"/>
      <c r="C2198" s="52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</row>
    <row r="2199" spans="1:21" ht="13.5">
      <c r="A2199" s="52"/>
      <c r="B2199" s="52"/>
      <c r="C2199" s="52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</row>
    <row r="2200" spans="1:21" ht="13.5">
      <c r="A2200" s="52"/>
      <c r="B2200" s="52"/>
      <c r="C2200" s="52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</row>
    <row r="2201" spans="1:21" ht="13.5">
      <c r="A2201" s="52"/>
      <c r="B2201" s="52"/>
      <c r="C2201" s="52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</row>
    <row r="2202" spans="1:21" ht="13.5">
      <c r="A2202" s="52"/>
      <c r="B2202" s="52"/>
      <c r="C2202" s="52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</row>
    <row r="2203" spans="1:21" ht="13.5">
      <c r="A2203" s="52"/>
      <c r="B2203" s="52"/>
      <c r="C2203" s="52"/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</row>
    <row r="2204" spans="1:21" ht="13.5">
      <c r="A2204" s="52"/>
      <c r="B2204" s="52"/>
      <c r="C2204" s="52"/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</row>
    <row r="2205" spans="1:21" ht="13.5">
      <c r="A2205" s="52"/>
      <c r="B2205" s="52"/>
      <c r="C2205" s="52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</row>
    <row r="2206" spans="1:21" ht="13.5">
      <c r="A2206" s="52"/>
      <c r="B2206" s="52"/>
      <c r="C2206" s="52"/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</row>
    <row r="2207" spans="1:21" ht="13.5">
      <c r="A2207" s="52"/>
      <c r="B2207" s="52"/>
      <c r="C2207" s="52"/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</row>
    <row r="2208" spans="1:21" ht="13.5">
      <c r="A2208" s="52"/>
      <c r="B2208" s="52"/>
      <c r="C2208" s="52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</row>
    <row r="2209" spans="1:21" ht="13.5">
      <c r="A2209" s="52"/>
      <c r="B2209" s="52"/>
      <c r="C2209" s="52"/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</row>
    <row r="2210" spans="1:21" ht="13.5">
      <c r="A2210" s="52"/>
      <c r="B2210" s="52"/>
      <c r="C2210" s="52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</row>
    <row r="2211" spans="1:21" ht="13.5">
      <c r="A2211" s="52"/>
      <c r="B2211" s="52"/>
      <c r="C2211" s="52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</row>
    <row r="2212" spans="1:21" ht="13.5">
      <c r="A2212" s="52"/>
      <c r="B2212" s="52"/>
      <c r="C2212" s="52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</row>
    <row r="2213" spans="1:21" ht="13.5">
      <c r="A2213" s="52"/>
      <c r="B2213" s="52"/>
      <c r="C2213" s="52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</row>
    <row r="2214" spans="1:21" ht="13.5">
      <c r="A2214" s="52"/>
      <c r="B2214" s="52"/>
      <c r="C2214" s="52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</row>
    <row r="2215" spans="1:21" ht="13.5">
      <c r="A2215" s="52"/>
      <c r="B2215" s="52"/>
      <c r="C2215" s="52"/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</row>
    <row r="2216" spans="1:21" ht="13.5">
      <c r="A2216" s="52"/>
      <c r="B2216" s="52"/>
      <c r="C2216" s="52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</row>
    <row r="2217" spans="1:21" ht="13.5">
      <c r="A2217" s="52"/>
      <c r="B2217" s="52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</row>
    <row r="2218" spans="1:21" ht="13.5">
      <c r="A2218" s="52"/>
      <c r="B2218" s="52"/>
      <c r="C2218" s="52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</row>
    <row r="2219" spans="1:21" ht="13.5">
      <c r="A2219" s="52"/>
      <c r="B2219" s="52"/>
      <c r="C2219" s="52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</row>
    <row r="2220" spans="1:21" ht="13.5">
      <c r="A2220" s="52"/>
      <c r="B2220" s="52"/>
      <c r="C2220" s="52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</row>
    <row r="2221" spans="1:21" ht="13.5">
      <c r="A2221" s="52"/>
      <c r="B2221" s="52"/>
      <c r="C2221" s="52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</row>
    <row r="2222" spans="1:21" ht="13.5">
      <c r="A2222" s="52"/>
      <c r="B2222" s="52"/>
      <c r="C2222" s="52"/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</row>
    <row r="2223" spans="1:21" ht="13.5">
      <c r="A2223" s="52"/>
      <c r="B2223" s="52"/>
      <c r="C2223" s="52"/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</row>
    <row r="2224" spans="1:21" ht="13.5">
      <c r="A2224" s="52"/>
      <c r="B2224" s="52"/>
      <c r="C2224" s="52"/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</row>
    <row r="2225" spans="1:21" ht="13.5">
      <c r="A2225" s="52"/>
      <c r="B2225" s="52"/>
      <c r="C2225" s="52"/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</row>
    <row r="2226" spans="1:21" ht="13.5">
      <c r="A2226" s="52"/>
      <c r="B2226" s="52"/>
      <c r="C2226" s="52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</row>
    <row r="2227" spans="1:21" ht="13.5">
      <c r="A2227" s="52"/>
      <c r="B2227" s="52"/>
      <c r="C2227" s="52"/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</row>
    <row r="2228" spans="1:21" ht="13.5">
      <c r="A2228" s="52"/>
      <c r="B2228" s="52"/>
      <c r="C2228" s="52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</row>
    <row r="2229" spans="1:21" ht="13.5">
      <c r="A2229" s="52"/>
      <c r="B2229" s="52"/>
      <c r="C2229" s="52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</row>
    <row r="2230" spans="1:21" ht="13.5">
      <c r="A2230" s="52"/>
      <c r="B2230" s="52"/>
      <c r="C2230" s="52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</row>
    <row r="2231" spans="1:21" ht="13.5">
      <c r="A2231" s="52"/>
      <c r="B2231" s="52"/>
      <c r="C2231" s="52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</row>
    <row r="2232" spans="1:21" ht="13.5">
      <c r="A2232" s="52"/>
      <c r="B2232" s="52"/>
      <c r="C2232" s="52"/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</row>
    <row r="2233" spans="1:21" ht="13.5">
      <c r="A2233" s="52"/>
      <c r="B2233" s="52"/>
      <c r="C2233" s="52"/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</row>
    <row r="2234" spans="1:21" ht="13.5">
      <c r="A2234" s="52"/>
      <c r="B2234" s="52"/>
      <c r="C2234" s="52"/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</row>
    <row r="2235" spans="1:21" ht="13.5">
      <c r="A2235" s="52"/>
      <c r="B2235" s="52"/>
      <c r="C2235" s="52"/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</row>
    <row r="2236" spans="1:21" ht="13.5">
      <c r="A2236" s="52"/>
      <c r="B2236" s="52"/>
      <c r="C2236" s="52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</row>
    <row r="2237" spans="1:21" ht="13.5">
      <c r="A2237" s="52"/>
      <c r="B2237" s="52"/>
      <c r="C2237" s="52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</row>
    <row r="2238" spans="1:21" ht="13.5">
      <c r="A2238" s="52"/>
      <c r="B2238" s="52"/>
      <c r="C2238" s="5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</row>
    <row r="2239" spans="1:21" ht="13.5">
      <c r="A2239" s="52"/>
      <c r="B2239" s="52"/>
      <c r="C2239" s="52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</row>
    <row r="2240" spans="1:21" ht="13.5">
      <c r="A2240" s="52"/>
      <c r="B2240" s="52"/>
      <c r="C2240" s="52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</row>
    <row r="2241" spans="1:21" ht="13.5">
      <c r="A2241" s="52"/>
      <c r="B2241" s="52"/>
      <c r="C2241" s="52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</row>
    <row r="2242" spans="1:21" ht="13.5">
      <c r="A2242" s="52"/>
      <c r="B2242" s="52"/>
      <c r="C2242" s="52"/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</row>
    <row r="2243" spans="1:21" ht="13.5">
      <c r="A2243" s="52"/>
      <c r="B2243" s="52"/>
      <c r="C2243" s="52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</row>
    <row r="2244" spans="1:21" ht="13.5">
      <c r="A2244" s="52"/>
      <c r="B2244" s="52"/>
      <c r="C2244" s="52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</row>
    <row r="2245" spans="1:21" ht="13.5">
      <c r="A2245" s="52"/>
      <c r="B2245" s="52"/>
      <c r="C2245" s="52"/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</row>
    <row r="2246" spans="1:21" ht="13.5">
      <c r="A2246" s="52"/>
      <c r="B2246" s="52"/>
      <c r="C2246" s="52"/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</row>
    <row r="2247" spans="1:21" ht="13.5">
      <c r="A2247" s="52"/>
      <c r="B2247" s="52"/>
      <c r="C2247" s="52"/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</row>
    <row r="2248" spans="1:21" ht="13.5">
      <c r="A2248" s="52"/>
      <c r="B2248" s="52"/>
      <c r="C2248" s="52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</row>
    <row r="2249" spans="1:21" ht="13.5">
      <c r="A2249" s="52"/>
      <c r="B2249" s="52"/>
      <c r="C2249" s="52"/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</row>
    <row r="2250" spans="1:21" ht="13.5">
      <c r="A2250" s="52"/>
      <c r="B2250" s="52"/>
      <c r="C2250" s="52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</row>
    <row r="2251" spans="1:21" ht="13.5">
      <c r="A2251" s="52"/>
      <c r="B2251" s="52"/>
      <c r="C2251" s="52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</row>
    <row r="2252" spans="1:21" ht="13.5">
      <c r="A2252" s="52"/>
      <c r="B2252" s="52"/>
      <c r="C2252" s="52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</row>
    <row r="2253" spans="1:21" ht="13.5">
      <c r="A2253" s="52"/>
      <c r="B2253" s="52"/>
      <c r="C2253" s="52"/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</row>
    <row r="2254" spans="1:21" ht="13.5">
      <c r="A2254" s="52"/>
      <c r="B2254" s="52"/>
      <c r="C2254" s="52"/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</row>
    <row r="2255" spans="1:21" ht="13.5">
      <c r="A2255" s="52"/>
      <c r="B2255" s="52"/>
      <c r="C2255" s="52"/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</row>
    <row r="2256" spans="1:21" ht="13.5">
      <c r="A2256" s="52"/>
      <c r="B2256" s="52"/>
      <c r="C2256" s="52"/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</row>
    <row r="2257" spans="1:21" ht="13.5">
      <c r="A2257" s="52"/>
      <c r="B2257" s="52"/>
      <c r="C2257" s="52"/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</row>
    <row r="2258" spans="1:21" ht="13.5">
      <c r="A2258" s="52"/>
      <c r="B2258" s="52"/>
      <c r="C2258" s="52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</row>
    <row r="2259" spans="1:21" ht="13.5">
      <c r="A2259" s="52"/>
      <c r="B2259" s="52"/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</row>
    <row r="2260" spans="1:21" ht="13.5">
      <c r="A2260" s="52"/>
      <c r="B2260" s="52"/>
      <c r="C2260" s="52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</row>
    <row r="2261" spans="1:21" ht="13.5">
      <c r="A2261" s="52"/>
      <c r="B2261" s="52"/>
      <c r="C2261" s="52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</row>
    <row r="2262" spans="1:21" ht="13.5">
      <c r="A2262" s="52"/>
      <c r="B2262" s="52"/>
      <c r="C2262" s="52"/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</row>
    <row r="2263" spans="1:21" ht="13.5">
      <c r="A2263" s="52"/>
      <c r="B2263" s="52"/>
      <c r="C2263" s="52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</row>
    <row r="2264" spans="1:21" ht="13.5">
      <c r="A2264" s="52"/>
      <c r="B2264" s="52"/>
      <c r="C2264" s="52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</row>
    <row r="2265" spans="1:21" ht="13.5">
      <c r="A2265" s="52"/>
      <c r="B2265" s="52"/>
      <c r="C2265" s="52"/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</row>
    <row r="2266" spans="1:21" ht="13.5">
      <c r="A2266" s="52"/>
      <c r="B2266" s="52"/>
      <c r="C2266" s="52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</row>
    <row r="2267" spans="1:21" ht="13.5">
      <c r="A2267" s="52"/>
      <c r="B2267" s="52"/>
      <c r="C2267" s="52"/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</row>
    <row r="2268" spans="1:21" ht="13.5">
      <c r="A2268" s="52"/>
      <c r="B2268" s="52"/>
      <c r="C2268" s="52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</row>
    <row r="2269" spans="1:21" ht="13.5">
      <c r="A2269" s="52"/>
      <c r="B2269" s="52"/>
      <c r="C2269" s="52"/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</row>
    <row r="2270" spans="1:21" ht="13.5">
      <c r="A2270" s="52"/>
      <c r="B2270" s="52"/>
      <c r="C2270" s="52"/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</row>
    <row r="2271" spans="1:21" ht="13.5">
      <c r="A2271" s="52"/>
      <c r="B2271" s="52"/>
      <c r="C2271" s="52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</row>
    <row r="2272" spans="1:21" ht="13.5">
      <c r="A2272" s="52"/>
      <c r="B2272" s="52"/>
      <c r="C2272" s="52"/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</row>
    <row r="2273" spans="1:21" ht="13.5">
      <c r="A2273" s="52"/>
      <c r="B2273" s="52"/>
      <c r="C2273" s="52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</row>
    <row r="2274" spans="1:21" ht="13.5">
      <c r="A2274" s="52"/>
      <c r="B2274" s="52"/>
      <c r="C2274" s="52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</row>
    <row r="2275" spans="1:21" ht="13.5">
      <c r="A2275" s="52"/>
      <c r="B2275" s="52"/>
      <c r="C2275" s="52"/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</row>
    <row r="2276" spans="1:21" ht="13.5">
      <c r="A2276" s="52"/>
      <c r="B2276" s="52"/>
      <c r="C2276" s="52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</row>
    <row r="2277" spans="1:21" ht="13.5">
      <c r="A2277" s="52"/>
      <c r="B2277" s="52"/>
      <c r="C2277" s="52"/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</row>
    <row r="2278" spans="1:21" ht="13.5">
      <c r="A2278" s="52"/>
      <c r="B2278" s="52"/>
      <c r="C2278" s="52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</row>
    <row r="2279" spans="1:21" ht="13.5">
      <c r="A2279" s="52"/>
      <c r="B2279" s="52"/>
      <c r="C2279" s="52"/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</row>
    <row r="2280" spans="1:21" ht="13.5">
      <c r="A2280" s="52"/>
      <c r="B2280" s="52"/>
      <c r="C2280" s="52"/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</row>
    <row r="2281" spans="1:21" ht="13.5">
      <c r="A2281" s="52"/>
      <c r="B2281" s="52"/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</row>
    <row r="2282" spans="1:21" ht="13.5">
      <c r="A2282" s="52"/>
      <c r="B2282" s="52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</row>
    <row r="2283" spans="1:21" ht="13.5">
      <c r="A2283" s="52"/>
      <c r="B2283" s="52"/>
      <c r="C2283" s="52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</row>
    <row r="2284" spans="1:21" ht="13.5">
      <c r="A2284" s="52"/>
      <c r="B2284" s="52"/>
      <c r="C2284" s="52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</row>
    <row r="2285" spans="1:21" ht="13.5">
      <c r="A2285" s="52"/>
      <c r="B2285" s="52"/>
      <c r="C2285" s="52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</row>
    <row r="2286" spans="1:21" ht="13.5">
      <c r="A2286" s="52"/>
      <c r="B2286" s="52"/>
      <c r="C2286" s="52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</row>
    <row r="2287" spans="1:21" ht="13.5">
      <c r="A2287" s="52"/>
      <c r="B2287" s="52"/>
      <c r="C2287" s="52"/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</row>
    <row r="2288" spans="1:21" ht="13.5">
      <c r="A2288" s="52"/>
      <c r="B2288" s="52"/>
      <c r="C2288" s="52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</row>
    <row r="2289" spans="1:21" ht="13.5">
      <c r="A2289" s="52"/>
      <c r="B2289" s="52"/>
      <c r="C2289" s="52"/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</row>
    <row r="2290" spans="1:21" ht="13.5">
      <c r="A2290" s="52"/>
      <c r="B2290" s="52"/>
      <c r="C2290" s="52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</row>
    <row r="2291" spans="1:21" ht="13.5">
      <c r="A2291" s="52"/>
      <c r="B2291" s="52"/>
      <c r="C2291" s="52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</row>
    <row r="2292" spans="1:21" ht="13.5">
      <c r="A2292" s="52"/>
      <c r="B2292" s="52"/>
      <c r="C2292" s="52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</row>
    <row r="2293" spans="1:21" ht="13.5">
      <c r="A2293" s="52"/>
      <c r="B2293" s="52"/>
      <c r="C2293" s="52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</row>
    <row r="2294" spans="1:21" ht="13.5">
      <c r="A2294" s="52"/>
      <c r="B2294" s="52"/>
      <c r="C2294" s="52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</row>
    <row r="2295" spans="1:21" ht="13.5">
      <c r="A2295" s="52"/>
      <c r="B2295" s="52"/>
      <c r="C2295" s="52"/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</row>
    <row r="2296" spans="1:21" ht="13.5">
      <c r="A2296" s="52"/>
      <c r="B2296" s="52"/>
      <c r="C2296" s="52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</row>
    <row r="2297" spans="1:21" ht="13.5">
      <c r="A2297" s="52"/>
      <c r="B2297" s="52"/>
      <c r="C2297" s="52"/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</row>
    <row r="2298" spans="1:21" ht="13.5">
      <c r="A2298" s="52"/>
      <c r="B2298" s="52"/>
      <c r="C2298" s="52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</row>
    <row r="2299" spans="1:21" ht="13.5">
      <c r="A2299" s="52"/>
      <c r="B2299" s="52"/>
      <c r="C2299" s="52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</row>
    <row r="2300" spans="1:21" ht="13.5">
      <c r="A2300" s="52"/>
      <c r="B2300" s="52"/>
      <c r="C2300" s="52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</row>
    <row r="2301" spans="1:21" ht="13.5">
      <c r="A2301" s="52"/>
      <c r="B2301" s="52"/>
      <c r="C2301" s="52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</row>
    <row r="2302" spans="1:21" ht="13.5">
      <c r="A2302" s="52"/>
      <c r="B2302" s="52"/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</row>
    <row r="2303" spans="1:21" ht="13.5">
      <c r="A2303" s="52"/>
      <c r="B2303" s="52"/>
      <c r="C2303" s="52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</row>
    <row r="2304" spans="1:21" ht="13.5">
      <c r="A2304" s="52"/>
      <c r="B2304" s="52"/>
      <c r="C2304" s="52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</row>
    <row r="2305" spans="1:21" ht="13.5">
      <c r="A2305" s="52"/>
      <c r="B2305" s="52"/>
      <c r="C2305" s="52"/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</row>
    <row r="2306" spans="1:21" ht="13.5">
      <c r="A2306" s="52"/>
      <c r="B2306" s="52"/>
      <c r="C2306" s="52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</row>
    <row r="2307" spans="1:21" ht="13.5">
      <c r="A2307" s="52"/>
      <c r="B2307" s="52"/>
      <c r="C2307" s="52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</row>
    <row r="2308" spans="1:21" ht="13.5">
      <c r="A2308" s="52"/>
      <c r="B2308" s="52"/>
      <c r="C2308" s="52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</row>
    <row r="2309" spans="1:21" ht="13.5">
      <c r="A2309" s="52"/>
      <c r="B2309" s="52"/>
      <c r="C2309" s="52"/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</row>
    <row r="2310" spans="1:21" ht="13.5">
      <c r="A2310" s="52"/>
      <c r="B2310" s="52"/>
      <c r="C2310" s="52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</row>
    <row r="2311" spans="1:21" ht="13.5">
      <c r="A2311" s="52"/>
      <c r="B2311" s="52"/>
      <c r="C2311" s="52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</row>
    <row r="2312" spans="1:21" ht="13.5">
      <c r="A2312" s="52"/>
      <c r="B2312" s="52"/>
      <c r="C2312" s="52"/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</row>
    <row r="2313" spans="1:21" ht="13.5">
      <c r="A2313" s="52"/>
      <c r="B2313" s="52"/>
      <c r="C2313" s="52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</row>
    <row r="2314" spans="1:21" ht="13.5">
      <c r="A2314" s="52"/>
      <c r="B2314" s="52"/>
      <c r="C2314" s="52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</row>
    <row r="2315" spans="1:21" ht="13.5">
      <c r="A2315" s="52"/>
      <c r="B2315" s="52"/>
      <c r="C2315" s="52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</row>
    <row r="2316" spans="1:21" ht="13.5">
      <c r="A2316" s="52"/>
      <c r="B2316" s="52"/>
      <c r="C2316" s="52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</row>
    <row r="2317" spans="1:21" ht="13.5">
      <c r="A2317" s="52"/>
      <c r="B2317" s="52"/>
      <c r="C2317" s="52"/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</row>
    <row r="2318" spans="1:21" ht="13.5">
      <c r="A2318" s="52"/>
      <c r="B2318" s="52"/>
      <c r="C2318" s="52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</row>
    <row r="2319" spans="1:21" ht="13.5">
      <c r="A2319" s="52"/>
      <c r="B2319" s="52"/>
      <c r="C2319" s="52"/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</row>
    <row r="2320" spans="1:21" ht="13.5">
      <c r="A2320" s="52"/>
      <c r="B2320" s="52"/>
      <c r="C2320" s="5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</row>
    <row r="2321" spans="1:21" ht="13.5">
      <c r="A2321" s="52"/>
      <c r="B2321" s="52"/>
      <c r="C2321" s="52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</row>
    <row r="2322" spans="1:21" ht="13.5">
      <c r="A2322" s="52"/>
      <c r="B2322" s="52"/>
      <c r="C2322" s="52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</row>
    <row r="2323" spans="1:21" ht="13.5">
      <c r="A2323" s="52"/>
      <c r="B2323" s="52"/>
      <c r="C2323" s="52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</row>
    <row r="2324" spans="1:21" ht="13.5">
      <c r="A2324" s="52"/>
      <c r="B2324" s="52"/>
      <c r="C2324" s="5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</row>
    <row r="2325" spans="1:21" ht="13.5">
      <c r="A2325" s="52"/>
      <c r="B2325" s="52"/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</row>
    <row r="2326" spans="1:21" ht="13.5">
      <c r="A2326" s="52"/>
      <c r="B2326" s="52"/>
      <c r="C2326" s="52"/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</row>
    <row r="2327" spans="1:21" ht="13.5">
      <c r="A2327" s="52"/>
      <c r="B2327" s="52"/>
      <c r="C2327" s="52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</row>
    <row r="2328" spans="1:21" ht="13.5">
      <c r="A2328" s="52"/>
      <c r="B2328" s="52"/>
      <c r="C2328" s="52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</row>
    <row r="2329" spans="1:21" ht="13.5">
      <c r="A2329" s="52"/>
      <c r="B2329" s="52"/>
      <c r="C2329" s="52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</row>
    <row r="2330" spans="1:21" ht="13.5">
      <c r="A2330" s="52"/>
      <c r="B2330" s="52"/>
      <c r="C2330" s="52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</row>
    <row r="2331" spans="1:21" ht="13.5">
      <c r="A2331" s="52"/>
      <c r="B2331" s="52"/>
      <c r="C2331" s="52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</row>
    <row r="2332" spans="1:21" ht="13.5">
      <c r="A2332" s="52"/>
      <c r="B2332" s="52"/>
      <c r="C2332" s="52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</row>
    <row r="2333" spans="1:21" ht="13.5">
      <c r="A2333" s="52"/>
      <c r="B2333" s="52"/>
      <c r="C2333" s="52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</row>
    <row r="2334" spans="1:21" ht="13.5">
      <c r="A2334" s="52"/>
      <c r="B2334" s="52"/>
      <c r="C2334" s="52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</row>
    <row r="2335" spans="1:21" ht="13.5">
      <c r="A2335" s="52"/>
      <c r="B2335" s="52"/>
      <c r="C2335" s="52"/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</row>
    <row r="2336" spans="1:21" ht="13.5">
      <c r="A2336" s="52"/>
      <c r="B2336" s="52"/>
      <c r="C2336" s="52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</row>
    <row r="2337" spans="1:21" ht="13.5">
      <c r="A2337" s="52"/>
      <c r="B2337" s="52"/>
      <c r="C2337" s="52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</row>
    <row r="2338" spans="1:21" ht="13.5">
      <c r="A2338" s="52"/>
      <c r="B2338" s="52"/>
      <c r="C2338" s="52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</row>
    <row r="2339" spans="1:21" ht="13.5">
      <c r="A2339" s="52"/>
      <c r="B2339" s="52"/>
      <c r="C2339" s="52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</row>
    <row r="2340" spans="1:21" ht="13.5">
      <c r="A2340" s="52"/>
      <c r="B2340" s="52"/>
      <c r="C2340" s="52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</row>
    <row r="2341" spans="1:21" ht="13.5">
      <c r="A2341" s="52"/>
      <c r="B2341" s="52"/>
      <c r="C2341" s="52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</row>
    <row r="2342" spans="1:21" ht="13.5">
      <c r="A2342" s="52"/>
      <c r="B2342" s="52"/>
      <c r="C2342" s="52"/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</row>
    <row r="2343" spans="1:21" ht="13.5">
      <c r="A2343" s="52"/>
      <c r="B2343" s="52"/>
      <c r="C2343" s="52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</row>
    <row r="2344" spans="1:21" ht="13.5">
      <c r="A2344" s="52"/>
      <c r="B2344" s="52"/>
      <c r="C2344" s="52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</row>
    <row r="2345" spans="1:21" ht="13.5">
      <c r="A2345" s="52"/>
      <c r="B2345" s="52"/>
      <c r="C2345" s="52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</row>
    <row r="2346" spans="1:21" ht="13.5">
      <c r="A2346" s="52"/>
      <c r="B2346" s="52"/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</row>
    <row r="2347" spans="1:21" ht="13.5">
      <c r="A2347" s="52"/>
      <c r="B2347" s="52"/>
      <c r="C2347" s="52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</row>
    <row r="2348" spans="1:21" ht="13.5">
      <c r="A2348" s="52"/>
      <c r="B2348" s="52"/>
      <c r="C2348" s="5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</row>
    <row r="2349" spans="1:21" ht="13.5">
      <c r="A2349" s="52"/>
      <c r="B2349" s="52"/>
      <c r="C2349" s="52"/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</row>
    <row r="2350" spans="1:21" ht="13.5">
      <c r="A2350" s="52"/>
      <c r="B2350" s="52"/>
      <c r="C2350" s="52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</row>
    <row r="2351" spans="1:21" ht="13.5">
      <c r="A2351" s="52"/>
      <c r="B2351" s="52"/>
      <c r="C2351" s="52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</row>
    <row r="2352" spans="1:21" ht="13.5">
      <c r="A2352" s="52"/>
      <c r="B2352" s="52"/>
      <c r="C2352" s="52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</row>
    <row r="2353" spans="1:21" ht="13.5">
      <c r="A2353" s="52"/>
      <c r="B2353" s="52"/>
      <c r="C2353" s="52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</row>
    <row r="2354" spans="1:21" ht="13.5">
      <c r="A2354" s="52"/>
      <c r="B2354" s="52"/>
      <c r="C2354" s="52"/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</row>
    <row r="2355" spans="1:21" ht="13.5">
      <c r="A2355" s="52"/>
      <c r="B2355" s="52"/>
      <c r="C2355" s="52"/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</row>
    <row r="2356" spans="1:21" ht="13.5">
      <c r="A2356" s="52"/>
      <c r="B2356" s="52"/>
      <c r="C2356" s="52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</row>
    <row r="2357" spans="1:21" ht="13.5">
      <c r="A2357" s="52"/>
      <c r="B2357" s="52"/>
      <c r="C2357" s="52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</row>
    <row r="2358" spans="1:21" ht="13.5">
      <c r="A2358" s="52"/>
      <c r="B2358" s="52"/>
      <c r="C2358" s="52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</row>
    <row r="2359" spans="1:21" ht="13.5">
      <c r="A2359" s="52"/>
      <c r="B2359" s="52"/>
      <c r="C2359" s="52"/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</row>
    <row r="2360" spans="1:21" ht="13.5">
      <c r="A2360" s="52"/>
      <c r="B2360" s="52"/>
      <c r="C2360" s="52"/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</row>
    <row r="2361" spans="1:21" ht="13.5">
      <c r="A2361" s="52"/>
      <c r="B2361" s="52"/>
      <c r="C2361" s="52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</row>
    <row r="2362" spans="1:21" ht="13.5">
      <c r="A2362" s="52"/>
      <c r="B2362" s="52"/>
      <c r="C2362" s="52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</row>
    <row r="2363" spans="1:21" ht="13.5">
      <c r="A2363" s="52"/>
      <c r="B2363" s="52"/>
      <c r="C2363" s="52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</row>
    <row r="2364" spans="1:21" ht="13.5">
      <c r="A2364" s="52"/>
      <c r="B2364" s="52"/>
      <c r="C2364" s="52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</row>
    <row r="2365" spans="1:21" ht="13.5">
      <c r="A2365" s="52"/>
      <c r="B2365" s="52"/>
      <c r="C2365" s="52"/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</row>
    <row r="2366" spans="1:21" ht="13.5">
      <c r="A2366" s="52"/>
      <c r="B2366" s="52"/>
      <c r="C2366" s="52"/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</row>
    <row r="2367" spans="1:21" ht="13.5">
      <c r="A2367" s="52"/>
      <c r="B2367" s="52"/>
      <c r="C2367" s="52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</row>
    <row r="2368" spans="1:21" ht="13.5">
      <c r="A2368" s="52"/>
      <c r="B2368" s="52"/>
      <c r="C2368" s="52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</row>
    <row r="2369" spans="1:21" ht="13.5">
      <c r="A2369" s="52"/>
      <c r="B2369" s="52"/>
      <c r="C2369" s="52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</row>
    <row r="2370" spans="1:21" ht="13.5">
      <c r="A2370" s="52"/>
      <c r="B2370" s="52"/>
      <c r="C2370" s="52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</row>
    <row r="2371" spans="1:21" ht="13.5">
      <c r="A2371" s="52"/>
      <c r="B2371" s="52"/>
      <c r="C2371" s="52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</row>
    <row r="2372" spans="1:21" ht="13.5">
      <c r="A2372" s="52"/>
      <c r="B2372" s="52"/>
      <c r="C2372" s="52"/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</row>
    <row r="2373" spans="1:21" ht="13.5">
      <c r="A2373" s="52"/>
      <c r="B2373" s="52"/>
      <c r="C2373" s="52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</row>
    <row r="2374" spans="1:21" ht="13.5">
      <c r="A2374" s="52"/>
      <c r="B2374" s="52"/>
      <c r="C2374" s="52"/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</row>
    <row r="2375" spans="1:21" ht="13.5">
      <c r="A2375" s="52"/>
      <c r="B2375" s="52"/>
      <c r="C2375" s="52"/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</row>
    <row r="2376" spans="1:21" ht="13.5">
      <c r="A2376" s="52"/>
      <c r="B2376" s="52"/>
      <c r="C2376" s="52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</row>
    <row r="2377" spans="1:21" ht="13.5">
      <c r="A2377" s="52"/>
      <c r="B2377" s="52"/>
      <c r="C2377" s="52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</row>
    <row r="2378" spans="1:21" ht="13.5">
      <c r="A2378" s="52"/>
      <c r="B2378" s="52"/>
      <c r="C2378" s="52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</row>
    <row r="2379" spans="1:21" ht="13.5">
      <c r="A2379" s="52"/>
      <c r="B2379" s="52"/>
      <c r="C2379" s="52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</row>
    <row r="2380" spans="1:21" ht="13.5">
      <c r="A2380" s="52"/>
      <c r="B2380" s="52"/>
      <c r="C2380" s="52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</row>
    <row r="2381" spans="1:21" ht="13.5">
      <c r="A2381" s="52"/>
      <c r="B2381" s="52"/>
      <c r="C2381" s="52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</row>
    <row r="2382" spans="1:21" ht="13.5">
      <c r="A2382" s="52"/>
      <c r="B2382" s="52"/>
      <c r="C2382" s="52"/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</row>
    <row r="2383" spans="1:21" ht="13.5">
      <c r="A2383" s="52"/>
      <c r="B2383" s="52"/>
      <c r="C2383" s="52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</row>
    <row r="2384" spans="1:21" ht="13.5">
      <c r="A2384" s="52"/>
      <c r="B2384" s="52"/>
      <c r="C2384" s="52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</row>
    <row r="2385" spans="1:21" ht="13.5">
      <c r="A2385" s="52"/>
      <c r="B2385" s="52"/>
      <c r="C2385" s="52"/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</row>
    <row r="2386" spans="1:21" ht="13.5">
      <c r="A2386" s="52"/>
      <c r="B2386" s="52"/>
      <c r="C2386" s="52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</row>
    <row r="2387" spans="1:21" ht="13.5">
      <c r="A2387" s="52"/>
      <c r="B2387" s="52"/>
      <c r="C2387" s="52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</row>
    <row r="2388" spans="1:21" ht="13.5">
      <c r="A2388" s="52"/>
      <c r="B2388" s="52"/>
      <c r="C2388" s="52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</row>
    <row r="2389" spans="1:21" ht="13.5">
      <c r="A2389" s="52"/>
      <c r="B2389" s="52"/>
      <c r="C2389" s="52"/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</row>
    <row r="2390" spans="1:21" ht="13.5">
      <c r="A2390" s="52"/>
      <c r="B2390" s="52"/>
      <c r="C2390" s="52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</row>
    <row r="2391" spans="1:21" ht="13.5">
      <c r="A2391" s="52"/>
      <c r="B2391" s="52"/>
      <c r="C2391" s="52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</row>
    <row r="2392" spans="1:21" ht="13.5">
      <c r="A2392" s="52"/>
      <c r="B2392" s="52"/>
      <c r="C2392" s="52"/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</row>
    <row r="2393" spans="1:21" ht="13.5">
      <c r="A2393" s="52"/>
      <c r="B2393" s="52"/>
      <c r="C2393" s="52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</row>
    <row r="2394" spans="1:21" ht="13.5">
      <c r="A2394" s="52"/>
      <c r="B2394" s="52"/>
      <c r="C2394" s="52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</row>
    <row r="2395" spans="1:21" ht="13.5">
      <c r="A2395" s="52"/>
      <c r="B2395" s="52"/>
      <c r="C2395" s="52"/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</row>
    <row r="2396" spans="1:21" ht="13.5">
      <c r="A2396" s="52"/>
      <c r="B2396" s="52"/>
      <c r="C2396" s="52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</row>
    <row r="2397" spans="1:21" ht="13.5">
      <c r="A2397" s="52"/>
      <c r="B2397" s="52"/>
      <c r="C2397" s="52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</row>
    <row r="2398" spans="1:21" ht="13.5">
      <c r="A2398" s="52"/>
      <c r="B2398" s="52"/>
      <c r="C2398" s="52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</row>
    <row r="2399" spans="1:21" ht="13.5">
      <c r="A2399" s="52"/>
      <c r="B2399" s="52"/>
      <c r="C2399" s="52"/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</row>
    <row r="2400" spans="1:21" ht="13.5">
      <c r="A2400" s="52"/>
      <c r="B2400" s="52"/>
      <c r="C2400" s="52"/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</row>
    <row r="2401" spans="1:21" ht="13.5">
      <c r="A2401" s="52"/>
      <c r="B2401" s="52"/>
      <c r="C2401" s="52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</row>
    <row r="2402" spans="1:21" ht="13.5">
      <c r="A2402" s="52"/>
      <c r="B2402" s="52"/>
      <c r="C2402" s="52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</row>
    <row r="2403" spans="1:21" ht="13.5">
      <c r="A2403" s="52"/>
      <c r="B2403" s="52"/>
      <c r="C2403" s="52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</row>
    <row r="2404" spans="1:21" ht="13.5">
      <c r="A2404" s="52"/>
      <c r="B2404" s="52"/>
      <c r="C2404" s="52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</row>
    <row r="2405" spans="1:21" ht="13.5">
      <c r="A2405" s="52"/>
      <c r="B2405" s="52"/>
      <c r="C2405" s="52"/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</row>
    <row r="2406" spans="1:21" ht="13.5">
      <c r="A2406" s="52"/>
      <c r="B2406" s="52"/>
      <c r="C2406" s="52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</row>
    <row r="2407" spans="1:21" ht="13.5">
      <c r="A2407" s="52"/>
      <c r="B2407" s="52"/>
      <c r="C2407" s="52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</row>
    <row r="2408" spans="1:21" ht="13.5">
      <c r="A2408" s="52"/>
      <c r="B2408" s="52"/>
      <c r="C2408" s="52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</row>
    <row r="2409" spans="1:21" ht="13.5">
      <c r="A2409" s="52"/>
      <c r="B2409" s="52"/>
      <c r="C2409" s="52"/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</row>
    <row r="2410" spans="1:21" ht="13.5">
      <c r="A2410" s="52"/>
      <c r="B2410" s="52"/>
      <c r="C2410" s="52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</row>
    <row r="2411" spans="1:21" ht="13.5">
      <c r="A2411" s="52"/>
      <c r="B2411" s="52"/>
      <c r="C2411" s="52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</row>
    <row r="2412" spans="1:21" ht="13.5">
      <c r="A2412" s="52"/>
      <c r="B2412" s="52"/>
      <c r="C2412" s="52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</row>
    <row r="2413" spans="1:21" ht="13.5">
      <c r="A2413" s="52"/>
      <c r="B2413" s="52"/>
      <c r="C2413" s="52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</row>
    <row r="2414" spans="1:21" ht="13.5">
      <c r="A2414" s="52"/>
      <c r="B2414" s="52"/>
      <c r="C2414" s="52"/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</row>
    <row r="2415" spans="1:21" ht="13.5">
      <c r="A2415" s="52"/>
      <c r="B2415" s="52"/>
      <c r="C2415" s="52"/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</row>
    <row r="2416" spans="1:21" ht="13.5">
      <c r="A2416" s="52"/>
      <c r="B2416" s="52"/>
      <c r="C2416" s="52"/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</row>
    <row r="2417" spans="1:21" ht="13.5">
      <c r="A2417" s="52"/>
      <c r="B2417" s="52"/>
      <c r="C2417" s="52"/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</row>
    <row r="2418" spans="1:21" ht="13.5">
      <c r="A2418" s="52"/>
      <c r="B2418" s="52"/>
      <c r="C2418" s="52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</row>
    <row r="2419" spans="1:21" ht="13.5">
      <c r="A2419" s="52"/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</row>
    <row r="2420" spans="1:21" ht="13.5">
      <c r="A2420" s="52"/>
      <c r="B2420" s="52"/>
      <c r="C2420" s="52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</row>
    <row r="2421" spans="1:21" ht="13.5">
      <c r="A2421" s="52"/>
      <c r="B2421" s="52"/>
      <c r="C2421" s="52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</row>
    <row r="2422" spans="1:21" ht="13.5">
      <c r="A2422" s="52"/>
      <c r="B2422" s="52"/>
      <c r="C2422" s="52"/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</row>
    <row r="2423" spans="1:21" ht="13.5">
      <c r="A2423" s="52"/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</row>
    <row r="2424" spans="1:21" ht="13.5">
      <c r="A2424" s="52"/>
      <c r="B2424" s="52"/>
      <c r="C2424" s="52"/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</row>
    <row r="2425" spans="1:21" ht="13.5">
      <c r="A2425" s="52"/>
      <c r="B2425" s="52"/>
      <c r="C2425" s="52"/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</row>
    <row r="2426" spans="1:21" ht="13.5">
      <c r="A2426" s="52"/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</row>
    <row r="2427" spans="1:21" ht="13.5">
      <c r="A2427" s="52"/>
      <c r="B2427" s="52"/>
      <c r="C2427" s="52"/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</row>
    <row r="2428" spans="1:21" ht="13.5">
      <c r="A2428" s="52"/>
      <c r="B2428" s="52"/>
      <c r="C2428" s="52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</row>
    <row r="2429" spans="1:21" ht="13.5">
      <c r="A2429" s="52"/>
      <c r="B2429" s="52"/>
      <c r="C2429" s="52"/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</row>
    <row r="2430" spans="1:21" ht="13.5">
      <c r="A2430" s="52"/>
      <c r="B2430" s="52"/>
      <c r="C2430" s="52"/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</row>
    <row r="2431" spans="1:21" ht="13.5">
      <c r="A2431" s="52"/>
      <c r="B2431" s="52"/>
      <c r="C2431" s="52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</row>
    <row r="2432" spans="1:21" ht="13.5">
      <c r="A2432" s="52"/>
      <c r="B2432" s="52"/>
      <c r="C2432" s="52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</row>
    <row r="2433" spans="1:21" ht="13.5">
      <c r="A2433" s="52"/>
      <c r="B2433" s="52"/>
      <c r="C2433" s="52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</row>
    <row r="2434" spans="1:21" ht="13.5">
      <c r="A2434" s="52"/>
      <c r="B2434" s="52"/>
      <c r="C2434" s="52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</row>
    <row r="2435" spans="1:21" ht="13.5">
      <c r="A2435" s="52"/>
      <c r="B2435" s="52"/>
      <c r="C2435" s="52"/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  <c r="R2435" s="52"/>
      <c r="S2435" s="52"/>
      <c r="T2435" s="52"/>
      <c r="U2435" s="52"/>
    </row>
    <row r="2436" spans="1:21" ht="13.5">
      <c r="A2436" s="52"/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</row>
    <row r="2437" spans="1:21" ht="13.5">
      <c r="A2437" s="52"/>
      <c r="B2437" s="52"/>
      <c r="C2437" s="52"/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</row>
    <row r="2438" spans="1:21" ht="13.5">
      <c r="A2438" s="52"/>
      <c r="B2438" s="52"/>
      <c r="C2438" s="52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</row>
    <row r="2439" spans="1:21" ht="13.5">
      <c r="A2439" s="52"/>
      <c r="B2439" s="52"/>
      <c r="C2439" s="52"/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</row>
    <row r="2440" spans="1:21" ht="13.5">
      <c r="A2440" s="52"/>
      <c r="B2440" s="52"/>
      <c r="C2440" s="52"/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</row>
    <row r="2441" spans="1:21" ht="13.5">
      <c r="A2441" s="52"/>
      <c r="B2441" s="52"/>
      <c r="C2441" s="52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</row>
    <row r="2442" spans="1:21" ht="13.5">
      <c r="A2442" s="52"/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</row>
    <row r="2443" spans="1:21" ht="13.5">
      <c r="A2443" s="52"/>
      <c r="B2443" s="52"/>
      <c r="C2443" s="52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</row>
    <row r="2444" spans="1:21" ht="13.5">
      <c r="A2444" s="52"/>
      <c r="B2444" s="52"/>
      <c r="C2444" s="52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</row>
    <row r="2445" spans="1:21" ht="13.5">
      <c r="A2445" s="52"/>
      <c r="B2445" s="52"/>
      <c r="C2445" s="52"/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</row>
    <row r="2446" spans="1:21" ht="13.5">
      <c r="A2446" s="52"/>
      <c r="B2446" s="52"/>
      <c r="C2446" s="52"/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</row>
    <row r="2447" spans="1:21" ht="13.5">
      <c r="A2447" s="52"/>
      <c r="B2447" s="52"/>
      <c r="C2447" s="52"/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</row>
    <row r="2448" spans="1:21" ht="13.5">
      <c r="A2448" s="52"/>
      <c r="B2448" s="52"/>
      <c r="C2448" s="52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</row>
    <row r="2449" spans="1:21" ht="13.5">
      <c r="A2449" s="52"/>
      <c r="B2449" s="52"/>
      <c r="C2449" s="52"/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</row>
    <row r="2450" spans="1:21" ht="13.5">
      <c r="A2450" s="52"/>
      <c r="B2450" s="52"/>
      <c r="C2450" s="52"/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</row>
    <row r="2451" spans="1:21" ht="13.5">
      <c r="A2451" s="52"/>
      <c r="B2451" s="52"/>
      <c r="C2451" s="52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</row>
    <row r="2452" spans="1:21" ht="13.5">
      <c r="A2452" s="52"/>
      <c r="B2452" s="52"/>
      <c r="C2452" s="52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</row>
    <row r="2453" spans="1:21" ht="13.5">
      <c r="A2453" s="52"/>
      <c r="B2453" s="52"/>
      <c r="C2453" s="52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</row>
    <row r="2454" spans="1:21" ht="13.5">
      <c r="A2454" s="52"/>
      <c r="B2454" s="52"/>
      <c r="C2454" s="52"/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</row>
    <row r="2455" spans="1:21" ht="13.5">
      <c r="A2455" s="52"/>
      <c r="B2455" s="52"/>
      <c r="C2455" s="52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</row>
    <row r="2456" spans="1:21" ht="13.5">
      <c r="A2456" s="52"/>
      <c r="B2456" s="52"/>
      <c r="C2456" s="52"/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</row>
    <row r="2457" spans="1:21" ht="13.5">
      <c r="A2457" s="52"/>
      <c r="B2457" s="52"/>
      <c r="C2457" s="52"/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</row>
    <row r="2458" spans="1:21" ht="13.5">
      <c r="A2458" s="52"/>
      <c r="B2458" s="52"/>
      <c r="C2458" s="52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  <c r="R2458" s="52"/>
      <c r="S2458" s="52"/>
      <c r="T2458" s="52"/>
      <c r="U2458" s="52"/>
    </row>
    <row r="2459" spans="1:21" ht="13.5">
      <c r="A2459" s="52"/>
      <c r="B2459" s="52"/>
      <c r="C2459" s="52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</row>
    <row r="2460" spans="1:21" ht="13.5">
      <c r="A2460" s="52"/>
      <c r="B2460" s="52"/>
      <c r="C2460" s="52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</row>
    <row r="2461" spans="1:21" ht="13.5">
      <c r="A2461" s="52"/>
      <c r="B2461" s="52"/>
      <c r="C2461" s="52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  <c r="R2461" s="52"/>
      <c r="S2461" s="52"/>
      <c r="T2461" s="52"/>
      <c r="U2461" s="52"/>
    </row>
    <row r="2462" spans="1:21" ht="13.5">
      <c r="A2462" s="52"/>
      <c r="B2462" s="52"/>
      <c r="C2462" s="52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</row>
    <row r="2463" spans="1:21" ht="13.5">
      <c r="A2463" s="52"/>
      <c r="B2463" s="52"/>
      <c r="C2463" s="52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</row>
    <row r="2464" spans="1:21" ht="13.5">
      <c r="A2464" s="52"/>
      <c r="B2464" s="52"/>
      <c r="C2464" s="52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</row>
    <row r="2465" spans="1:21" ht="13.5">
      <c r="A2465" s="52"/>
      <c r="B2465" s="52"/>
      <c r="C2465" s="52"/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</row>
    <row r="2466" spans="1:21" ht="13.5">
      <c r="A2466" s="52"/>
      <c r="B2466" s="52"/>
      <c r="C2466" s="52"/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</row>
    <row r="2467" spans="1:21" ht="13.5">
      <c r="A2467" s="52"/>
      <c r="B2467" s="52"/>
      <c r="C2467" s="52"/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</row>
    <row r="2468" spans="1:21" ht="13.5">
      <c r="A2468" s="52"/>
      <c r="B2468" s="52"/>
      <c r="C2468" s="52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</row>
    <row r="2469" spans="1:21" ht="13.5">
      <c r="A2469" s="52"/>
      <c r="B2469" s="52"/>
      <c r="C2469" s="52"/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</row>
    <row r="2470" spans="1:21" ht="13.5">
      <c r="A2470" s="52"/>
      <c r="B2470" s="52"/>
      <c r="C2470" s="52"/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</row>
    <row r="2471" spans="1:21" ht="13.5">
      <c r="A2471" s="52"/>
      <c r="B2471" s="52"/>
      <c r="C2471" s="52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</row>
    <row r="2472" spans="1:21" ht="13.5">
      <c r="A2472" s="52"/>
      <c r="B2472" s="52"/>
      <c r="C2472" s="52"/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</row>
    <row r="2473" spans="1:21" ht="13.5">
      <c r="A2473" s="52"/>
      <c r="B2473" s="52"/>
      <c r="C2473" s="52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</row>
    <row r="2474" spans="1:21" ht="13.5">
      <c r="A2474" s="52"/>
      <c r="B2474" s="52"/>
      <c r="C2474" s="52"/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</row>
    <row r="2475" spans="1:21" ht="13.5">
      <c r="A2475" s="52"/>
      <c r="B2475" s="52"/>
      <c r="C2475" s="52"/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</row>
    <row r="2476" spans="1:21" ht="13.5">
      <c r="A2476" s="52"/>
      <c r="B2476" s="52"/>
      <c r="C2476" s="52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</row>
    <row r="2477" spans="1:21" ht="13.5">
      <c r="A2477" s="52"/>
      <c r="B2477" s="52"/>
      <c r="C2477" s="52"/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</row>
    <row r="2478" spans="1:21" ht="13.5">
      <c r="A2478" s="52"/>
      <c r="B2478" s="52"/>
      <c r="C2478" s="52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</row>
    <row r="2479" spans="1:21" ht="13.5">
      <c r="A2479" s="52"/>
      <c r="B2479" s="52"/>
      <c r="C2479" s="52"/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</row>
    <row r="2480" spans="1:21" ht="13.5">
      <c r="A2480" s="52"/>
      <c r="B2480" s="52"/>
      <c r="C2480" s="52"/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</row>
    <row r="2481" spans="1:21" ht="13.5">
      <c r="A2481" s="52"/>
      <c r="B2481" s="52"/>
      <c r="C2481" s="52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</row>
    <row r="2482" spans="1:21" ht="13.5">
      <c r="A2482" s="52"/>
      <c r="B2482" s="52"/>
      <c r="C2482" s="52"/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</row>
    <row r="2483" spans="1:21" ht="13.5">
      <c r="A2483" s="52"/>
      <c r="B2483" s="52"/>
      <c r="C2483" s="52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</row>
    <row r="2484" spans="1:21" ht="13.5">
      <c r="A2484" s="52"/>
      <c r="B2484" s="52"/>
      <c r="C2484" s="52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</row>
    <row r="2485" spans="1:21" ht="13.5">
      <c r="A2485" s="52"/>
      <c r="B2485" s="52"/>
      <c r="C2485" s="52"/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</row>
    <row r="2486" spans="1:21" ht="13.5">
      <c r="A2486" s="52"/>
      <c r="B2486" s="52"/>
      <c r="C2486" s="52"/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</row>
    <row r="2487" spans="1:21" ht="13.5">
      <c r="A2487" s="52"/>
      <c r="B2487" s="52"/>
      <c r="C2487" s="52"/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</row>
    <row r="2488" spans="1:21" ht="13.5">
      <c r="A2488" s="52"/>
      <c r="B2488" s="52"/>
      <c r="C2488" s="52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</row>
    <row r="2489" spans="1:21" ht="13.5">
      <c r="A2489" s="52"/>
      <c r="B2489" s="52"/>
      <c r="C2489" s="52"/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</row>
    <row r="2490" spans="1:21" ht="13.5">
      <c r="A2490" s="52"/>
      <c r="B2490" s="52"/>
      <c r="C2490" s="52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</row>
    <row r="2491" spans="1:21" ht="13.5">
      <c r="A2491" s="52"/>
      <c r="B2491" s="52"/>
      <c r="C2491" s="52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</row>
    <row r="2492" spans="1:21" ht="13.5">
      <c r="A2492" s="52"/>
      <c r="B2492" s="52"/>
      <c r="C2492" s="52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</row>
    <row r="2493" spans="1:21" ht="13.5">
      <c r="A2493" s="52"/>
      <c r="B2493" s="52"/>
      <c r="C2493" s="52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</row>
    <row r="2494" spans="1:21" ht="13.5">
      <c r="A2494" s="52"/>
      <c r="B2494" s="52"/>
      <c r="C2494" s="52"/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</row>
    <row r="2495" spans="1:21" ht="13.5">
      <c r="A2495" s="52"/>
      <c r="B2495" s="52"/>
      <c r="C2495" s="52"/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</row>
    <row r="2496" spans="1:21" ht="13.5">
      <c r="A2496" s="52"/>
      <c r="B2496" s="52"/>
      <c r="C2496" s="52"/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</row>
    <row r="2497" spans="1:21" ht="13.5">
      <c r="A2497" s="52"/>
      <c r="B2497" s="52"/>
      <c r="C2497" s="52"/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</row>
    <row r="2498" spans="1:21" ht="13.5">
      <c r="A2498" s="52"/>
      <c r="B2498" s="52"/>
      <c r="C2498" s="52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</row>
    <row r="2499" spans="1:21" ht="13.5">
      <c r="A2499" s="52"/>
      <c r="B2499" s="52"/>
      <c r="C2499" s="52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</row>
    <row r="2500" spans="1:21" ht="13.5">
      <c r="A2500" s="52"/>
      <c r="B2500" s="52"/>
      <c r="C2500" s="52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</row>
    <row r="2501" spans="1:21" ht="13.5">
      <c r="A2501" s="52"/>
      <c r="B2501" s="52"/>
      <c r="C2501" s="52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</row>
    <row r="2502" spans="1:21" ht="13.5">
      <c r="A2502" s="52"/>
      <c r="B2502" s="52"/>
      <c r="C2502" s="52"/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</row>
    <row r="2503" spans="1:21" ht="13.5">
      <c r="A2503" s="52"/>
      <c r="B2503" s="52"/>
      <c r="C2503" s="52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</row>
    <row r="2504" spans="1:21" ht="13.5">
      <c r="A2504" s="52"/>
      <c r="B2504" s="52"/>
      <c r="C2504" s="52"/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</row>
    <row r="2505" spans="1:21" ht="13.5">
      <c r="A2505" s="52"/>
      <c r="B2505" s="52"/>
      <c r="C2505" s="52"/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</row>
    <row r="2506" spans="1:21" ht="13.5">
      <c r="A2506" s="52"/>
      <c r="B2506" s="52"/>
      <c r="C2506" s="52"/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</row>
    <row r="2507" spans="1:21" ht="13.5">
      <c r="A2507" s="52"/>
      <c r="B2507" s="52"/>
      <c r="C2507" s="52"/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</row>
    <row r="2508" spans="1:21" ht="13.5">
      <c r="A2508" s="52"/>
      <c r="B2508" s="52"/>
      <c r="C2508" s="52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</row>
    <row r="2509" spans="1:21" ht="13.5">
      <c r="A2509" s="52"/>
      <c r="B2509" s="52"/>
      <c r="C2509" s="52"/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</row>
    <row r="2510" spans="1:21" ht="13.5">
      <c r="A2510" s="52"/>
      <c r="B2510" s="52"/>
      <c r="C2510" s="52"/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</row>
    <row r="2511" spans="1:21" ht="13.5">
      <c r="A2511" s="52"/>
      <c r="B2511" s="52"/>
      <c r="C2511" s="52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</row>
    <row r="2512" spans="1:21" ht="13.5">
      <c r="A2512" s="52"/>
      <c r="B2512" s="52"/>
      <c r="C2512" s="52"/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</row>
    <row r="2513" spans="1:21" ht="13.5">
      <c r="A2513" s="52"/>
      <c r="B2513" s="52"/>
      <c r="C2513" s="52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</row>
    <row r="2514" spans="1:21" ht="13.5">
      <c r="A2514" s="52"/>
      <c r="B2514" s="52"/>
      <c r="C2514" s="52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</row>
    <row r="2515" spans="1:21" ht="13.5">
      <c r="A2515" s="52"/>
      <c r="B2515" s="52"/>
      <c r="C2515" s="52"/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</row>
    <row r="2516" spans="1:21" ht="13.5">
      <c r="A2516" s="52"/>
      <c r="B2516" s="52"/>
      <c r="C2516" s="52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</row>
    <row r="2517" spans="1:21" ht="13.5">
      <c r="A2517" s="52"/>
      <c r="B2517" s="52"/>
      <c r="C2517" s="52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</row>
    <row r="2518" spans="1:21" ht="13.5">
      <c r="A2518" s="52"/>
      <c r="B2518" s="52"/>
      <c r="C2518" s="52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</row>
    <row r="2519" spans="1:21" ht="13.5">
      <c r="A2519" s="52"/>
      <c r="B2519" s="52"/>
      <c r="C2519" s="52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2"/>
      <c r="S2519" s="52"/>
      <c r="T2519" s="52"/>
      <c r="U2519" s="52"/>
    </row>
    <row r="2520" spans="1:21" ht="13.5">
      <c r="A2520" s="52"/>
      <c r="B2520" s="52"/>
      <c r="C2520" s="52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</row>
    <row r="2521" spans="1:21" ht="13.5">
      <c r="A2521" s="52"/>
      <c r="B2521" s="52"/>
      <c r="C2521" s="52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  <c r="R2521" s="52"/>
      <c r="S2521" s="52"/>
      <c r="T2521" s="52"/>
      <c r="U2521" s="52"/>
    </row>
    <row r="2522" spans="1:21" ht="13.5">
      <c r="A2522" s="52"/>
      <c r="B2522" s="52"/>
      <c r="C2522" s="52"/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</row>
    <row r="2523" spans="1:21" ht="13.5">
      <c r="A2523" s="52"/>
      <c r="B2523" s="52"/>
      <c r="C2523" s="52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  <c r="R2523" s="52"/>
      <c r="S2523" s="52"/>
      <c r="T2523" s="52"/>
      <c r="U2523" s="52"/>
    </row>
    <row r="2524" spans="1:21" ht="13.5">
      <c r="A2524" s="52"/>
      <c r="B2524" s="52"/>
      <c r="C2524" s="52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</row>
    <row r="2525" spans="1:21" ht="13.5">
      <c r="A2525" s="52"/>
      <c r="B2525" s="52"/>
      <c r="C2525" s="52"/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</row>
    <row r="2526" spans="1:21" ht="13.5">
      <c r="A2526" s="52"/>
      <c r="B2526" s="52"/>
      <c r="C2526" s="52"/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</row>
    <row r="2527" spans="1:21" ht="13.5">
      <c r="A2527" s="52"/>
      <c r="B2527" s="52"/>
      <c r="C2527" s="52"/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</row>
    <row r="2528" spans="1:21" ht="13.5">
      <c r="A2528" s="52"/>
      <c r="B2528" s="52"/>
      <c r="C2528" s="52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</row>
    <row r="2529" spans="1:21" ht="13.5">
      <c r="A2529" s="52"/>
      <c r="B2529" s="52"/>
      <c r="C2529" s="52"/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</row>
    <row r="2530" spans="1:21" ht="13.5">
      <c r="A2530" s="52"/>
      <c r="B2530" s="52"/>
      <c r="C2530" s="52"/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</row>
    <row r="2531" spans="1:21" ht="13.5">
      <c r="A2531" s="52"/>
      <c r="B2531" s="52"/>
      <c r="C2531" s="52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</row>
    <row r="2532" spans="1:21" ht="13.5">
      <c r="A2532" s="52"/>
      <c r="B2532" s="52"/>
      <c r="C2532" s="52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</row>
    <row r="2533" spans="1:21" ht="13.5">
      <c r="A2533" s="52"/>
      <c r="B2533" s="52"/>
      <c r="C2533" s="52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</row>
    <row r="2534" spans="1:21" ht="13.5">
      <c r="A2534" s="52"/>
      <c r="B2534" s="52"/>
      <c r="C2534" s="52"/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</row>
    <row r="2535" spans="1:21" ht="13.5">
      <c r="A2535" s="52"/>
      <c r="B2535" s="52"/>
      <c r="C2535" s="52"/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</row>
    <row r="2536" spans="1:21" ht="13.5">
      <c r="A2536" s="52"/>
      <c r="B2536" s="52"/>
      <c r="C2536" s="52"/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</row>
    <row r="2537" spans="1:21" ht="13.5">
      <c r="A2537" s="52"/>
      <c r="B2537" s="52"/>
      <c r="C2537" s="52"/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</row>
    <row r="2538" spans="1:21" ht="13.5">
      <c r="A2538" s="52"/>
      <c r="B2538" s="52"/>
      <c r="C2538" s="52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</row>
    <row r="2539" spans="1:21" ht="13.5">
      <c r="A2539" s="52"/>
      <c r="B2539" s="52"/>
      <c r="C2539" s="52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</row>
    <row r="2540" spans="1:21" ht="13.5">
      <c r="A2540" s="52"/>
      <c r="B2540" s="52"/>
      <c r="C2540" s="52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</row>
    <row r="2541" spans="1:21" ht="13.5">
      <c r="A2541" s="52"/>
      <c r="B2541" s="52"/>
      <c r="C2541" s="52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</row>
    <row r="2542" spans="1:21" ht="13.5">
      <c r="A2542" s="52"/>
      <c r="B2542" s="52"/>
      <c r="C2542" s="52"/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</row>
    <row r="2543" spans="1:21" ht="13.5">
      <c r="A2543" s="52"/>
      <c r="B2543" s="52"/>
      <c r="C2543" s="52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</row>
    <row r="2544" spans="1:21" ht="13.5">
      <c r="A2544" s="52"/>
      <c r="B2544" s="52"/>
      <c r="C2544" s="52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</row>
    <row r="2545" spans="1:21" ht="13.5">
      <c r="A2545" s="52"/>
      <c r="B2545" s="52"/>
      <c r="C2545" s="52"/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</row>
    <row r="2546" spans="1:21" ht="13.5">
      <c r="A2546" s="52"/>
      <c r="B2546" s="52"/>
      <c r="C2546" s="52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</row>
    <row r="2547" spans="1:21" ht="13.5">
      <c r="A2547" s="52"/>
      <c r="B2547" s="52"/>
      <c r="C2547" s="52"/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  <c r="R2547" s="52"/>
      <c r="S2547" s="52"/>
      <c r="T2547" s="52"/>
      <c r="U2547" s="52"/>
    </row>
    <row r="2548" spans="1:21" ht="13.5">
      <c r="A2548" s="52"/>
      <c r="B2548" s="52"/>
      <c r="C2548" s="52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</row>
    <row r="2549" spans="1:21" ht="13.5">
      <c r="A2549" s="52"/>
      <c r="B2549" s="52"/>
      <c r="C2549" s="52"/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</row>
    <row r="2550" spans="1:21" ht="13.5">
      <c r="A2550" s="52"/>
      <c r="B2550" s="52"/>
      <c r="C2550" s="52"/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</row>
    <row r="2551" spans="1:21" ht="13.5">
      <c r="A2551" s="52"/>
      <c r="B2551" s="52"/>
      <c r="C2551" s="52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</row>
    <row r="2552" spans="1:21" ht="13.5">
      <c r="A2552" s="52"/>
      <c r="B2552" s="52"/>
      <c r="C2552" s="52"/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</row>
    <row r="2553" spans="1:21" ht="13.5">
      <c r="A2553" s="52"/>
      <c r="B2553" s="52"/>
      <c r="C2553" s="52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</row>
    <row r="2554" spans="1:21" ht="13.5">
      <c r="A2554" s="52"/>
      <c r="B2554" s="52"/>
      <c r="C2554" s="52"/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</row>
    <row r="2555" spans="1:21" ht="13.5">
      <c r="A2555" s="52"/>
      <c r="B2555" s="52"/>
      <c r="C2555" s="52"/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</row>
    <row r="2556" spans="1:21" ht="13.5">
      <c r="A2556" s="52"/>
      <c r="B2556" s="52"/>
      <c r="C2556" s="52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</row>
    <row r="2557" spans="1:21" ht="13.5">
      <c r="A2557" s="52"/>
      <c r="B2557" s="52"/>
      <c r="C2557" s="52"/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</row>
    <row r="2558" spans="1:21" ht="13.5">
      <c r="A2558" s="52"/>
      <c r="B2558" s="52"/>
      <c r="C2558" s="52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</row>
    <row r="2559" spans="1:21" ht="13.5">
      <c r="A2559" s="52"/>
      <c r="B2559" s="52"/>
      <c r="C2559" s="52"/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</row>
    <row r="2560" spans="1:21" ht="13.5">
      <c r="A2560" s="52"/>
      <c r="B2560" s="52"/>
      <c r="C2560" s="52"/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</row>
    <row r="2561" spans="1:21" ht="13.5">
      <c r="A2561" s="52"/>
      <c r="B2561" s="52"/>
      <c r="C2561" s="52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</row>
    <row r="2562" spans="1:21" ht="13.5">
      <c r="A2562" s="52"/>
      <c r="B2562" s="52"/>
      <c r="C2562" s="52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</row>
    <row r="2563" spans="1:21" ht="13.5">
      <c r="A2563" s="52"/>
      <c r="B2563" s="52"/>
      <c r="C2563" s="52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</row>
    <row r="2564" spans="1:21" ht="13.5">
      <c r="A2564" s="52"/>
      <c r="B2564" s="52"/>
      <c r="C2564" s="52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</row>
    <row r="2565" spans="1:21" ht="13.5">
      <c r="A2565" s="52"/>
      <c r="B2565" s="52"/>
      <c r="C2565" s="52"/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</row>
    <row r="2566" spans="1:21" ht="13.5">
      <c r="A2566" s="52"/>
      <c r="B2566" s="52"/>
      <c r="C2566" s="52"/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</row>
    <row r="2567" spans="1:21" ht="13.5">
      <c r="A2567" s="52"/>
      <c r="B2567" s="52"/>
      <c r="C2567" s="52"/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</row>
    <row r="2568" spans="1:21" ht="13.5">
      <c r="A2568" s="52"/>
      <c r="B2568" s="52"/>
      <c r="C2568" s="52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</row>
    <row r="2569" spans="1:21" ht="13.5">
      <c r="A2569" s="52"/>
      <c r="B2569" s="52"/>
      <c r="C2569" s="52"/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</row>
    <row r="2570" spans="1:21" ht="13.5">
      <c r="A2570" s="52"/>
      <c r="B2570" s="52"/>
      <c r="C2570" s="52"/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</row>
    <row r="2571" spans="1:21" ht="13.5">
      <c r="A2571" s="52"/>
      <c r="B2571" s="52"/>
      <c r="C2571" s="52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</row>
    <row r="2572" spans="1:21" ht="13.5">
      <c r="A2572" s="52"/>
      <c r="B2572" s="52"/>
      <c r="C2572" s="52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</row>
    <row r="2573" spans="1:21" ht="13.5">
      <c r="A2573" s="52"/>
      <c r="B2573" s="52"/>
      <c r="C2573" s="52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</row>
    <row r="2574" spans="1:21" ht="13.5">
      <c r="A2574" s="52"/>
      <c r="B2574" s="52"/>
      <c r="C2574" s="52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</row>
    <row r="2575" spans="1:21" ht="13.5">
      <c r="A2575" s="52"/>
      <c r="B2575" s="52"/>
      <c r="C2575" s="52"/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</row>
    <row r="2576" spans="1:21" ht="13.5">
      <c r="A2576" s="52"/>
      <c r="B2576" s="52"/>
      <c r="C2576" s="52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</row>
    <row r="2577" spans="1:21" ht="13.5">
      <c r="A2577" s="52"/>
      <c r="B2577" s="52"/>
      <c r="C2577" s="52"/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</row>
    <row r="2578" spans="1:21" ht="13.5">
      <c r="A2578" s="52"/>
      <c r="B2578" s="52"/>
      <c r="C2578" s="52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</row>
    <row r="2579" spans="1:21" ht="13.5">
      <c r="A2579" s="52"/>
      <c r="B2579" s="52"/>
      <c r="C2579" s="52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</row>
    <row r="2580" spans="1:21" ht="13.5">
      <c r="A2580" s="52"/>
      <c r="B2580" s="52"/>
      <c r="C2580" s="52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</row>
    <row r="2581" spans="1:21" ht="13.5">
      <c r="A2581" s="52"/>
      <c r="B2581" s="52"/>
      <c r="C2581" s="52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</row>
    <row r="2582" spans="1:21" ht="13.5">
      <c r="A2582" s="52"/>
      <c r="B2582" s="52"/>
      <c r="C2582" s="52"/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</row>
    <row r="2583" spans="1:21" ht="13.5">
      <c r="A2583" s="52"/>
      <c r="B2583" s="52"/>
      <c r="C2583" s="52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</row>
    <row r="2584" spans="1:21" ht="13.5">
      <c r="A2584" s="52"/>
      <c r="B2584" s="52"/>
      <c r="C2584" s="52"/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</row>
    <row r="2585" spans="1:21" ht="13.5">
      <c r="A2585" s="52"/>
      <c r="B2585" s="52"/>
      <c r="C2585" s="52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</row>
    <row r="2586" spans="1:21" ht="13.5">
      <c r="A2586" s="52"/>
      <c r="B2586" s="52"/>
      <c r="C2586" s="52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</row>
    <row r="2587" spans="1:21" ht="13.5">
      <c r="A2587" s="52"/>
      <c r="B2587" s="52"/>
      <c r="C2587" s="52"/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2"/>
      <c r="S2587" s="52"/>
      <c r="T2587" s="52"/>
      <c r="U2587" s="52"/>
    </row>
    <row r="2588" spans="1:21" ht="13.5">
      <c r="A2588" s="52"/>
      <c r="B2588" s="52"/>
      <c r="C2588" s="52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</row>
    <row r="2589" spans="1:21" ht="13.5">
      <c r="A2589" s="52"/>
      <c r="B2589" s="52"/>
      <c r="C2589" s="52"/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</row>
    <row r="2590" spans="1:21" ht="13.5">
      <c r="A2590" s="52"/>
      <c r="B2590" s="52"/>
      <c r="C2590" s="52"/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  <c r="R2590" s="52"/>
      <c r="S2590" s="52"/>
      <c r="T2590" s="52"/>
      <c r="U2590" s="52"/>
    </row>
    <row r="2591" spans="1:21" ht="13.5">
      <c r="A2591" s="52"/>
      <c r="B2591" s="52"/>
      <c r="C2591" s="52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</row>
    <row r="2592" spans="1:21" ht="13.5">
      <c r="A2592" s="52"/>
      <c r="B2592" s="52"/>
      <c r="C2592" s="52"/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</row>
    <row r="2593" spans="1:21" ht="13.5">
      <c r="A2593" s="52"/>
      <c r="B2593" s="52"/>
      <c r="C2593" s="52"/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</row>
    <row r="2594" spans="1:21" ht="13.5">
      <c r="A2594" s="52"/>
      <c r="B2594" s="52"/>
      <c r="C2594" s="52"/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</row>
    <row r="2595" spans="1:21" ht="13.5">
      <c r="A2595" s="52"/>
      <c r="B2595" s="52"/>
      <c r="C2595" s="52"/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</row>
    <row r="2596" spans="1:21" ht="13.5">
      <c r="A2596" s="52"/>
      <c r="B2596" s="52"/>
      <c r="C2596" s="52"/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</row>
    <row r="2597" spans="1:21" ht="13.5">
      <c r="A2597" s="52"/>
      <c r="B2597" s="52"/>
      <c r="C2597" s="52"/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</row>
    <row r="2598" spans="1:21" ht="13.5">
      <c r="A2598" s="52"/>
      <c r="B2598" s="52"/>
      <c r="C2598" s="52"/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</row>
    <row r="2599" spans="1:21" ht="13.5">
      <c r="A2599" s="52"/>
      <c r="B2599" s="52"/>
      <c r="C2599" s="52"/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</row>
    <row r="2600" spans="1:21" ht="13.5">
      <c r="A2600" s="52"/>
      <c r="B2600" s="52"/>
      <c r="C2600" s="52"/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</row>
    <row r="2601" spans="1:21" ht="13.5">
      <c r="A2601" s="52"/>
      <c r="B2601" s="52"/>
      <c r="C2601" s="52"/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</row>
    <row r="2602" spans="1:21" ht="13.5">
      <c r="A2602" s="52"/>
      <c r="B2602" s="52"/>
      <c r="C2602" s="52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</row>
    <row r="2603" spans="1:21" ht="13.5">
      <c r="A2603" s="52"/>
      <c r="B2603" s="52"/>
      <c r="C2603" s="52"/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</row>
    <row r="2604" spans="1:21" ht="13.5">
      <c r="A2604" s="52"/>
      <c r="B2604" s="52"/>
      <c r="C2604" s="52"/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</row>
    <row r="2605" spans="1:21" ht="13.5">
      <c r="A2605" s="52"/>
      <c r="B2605" s="52"/>
      <c r="C2605" s="52"/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</row>
    <row r="2606" spans="1:21" ht="13.5">
      <c r="A2606" s="52"/>
      <c r="B2606" s="52"/>
      <c r="C2606" s="52"/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</row>
    <row r="2607" spans="1:21" ht="13.5">
      <c r="A2607" s="52"/>
      <c r="B2607" s="52"/>
      <c r="C2607" s="52"/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</row>
    <row r="2608" spans="1:21" ht="13.5">
      <c r="A2608" s="52"/>
      <c r="B2608" s="52"/>
      <c r="C2608" s="52"/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</row>
    <row r="2609" spans="1:21" ht="13.5">
      <c r="A2609" s="52"/>
      <c r="B2609" s="52"/>
      <c r="C2609" s="52"/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</row>
    <row r="2610" spans="1:21" ht="13.5">
      <c r="A2610" s="52"/>
      <c r="B2610" s="52"/>
      <c r="C2610" s="52"/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  <c r="R2610" s="52"/>
      <c r="S2610" s="52"/>
      <c r="T2610" s="52"/>
      <c r="U2610" s="52"/>
    </row>
    <row r="2611" spans="1:21" ht="13.5">
      <c r="A2611" s="52"/>
      <c r="B2611" s="52"/>
      <c r="C2611" s="52"/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</row>
    <row r="2612" spans="1:21" ht="13.5">
      <c r="A2612" s="52"/>
      <c r="B2612" s="52"/>
      <c r="C2612" s="52"/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</row>
    <row r="2613" spans="1:21" ht="13.5">
      <c r="A2613" s="52"/>
      <c r="B2613" s="52"/>
      <c r="C2613" s="52"/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</row>
    <row r="2614" spans="1:21" ht="13.5">
      <c r="A2614" s="52"/>
      <c r="B2614" s="52"/>
      <c r="C2614" s="52"/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  <c r="R2614" s="52"/>
      <c r="S2614" s="52"/>
      <c r="T2614" s="52"/>
      <c r="U2614" s="52"/>
    </row>
    <row r="2615" spans="1:21" ht="13.5">
      <c r="A2615" s="52"/>
      <c r="B2615" s="52"/>
      <c r="C2615" s="52"/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</row>
    <row r="2616" spans="1:21" ht="13.5">
      <c r="A2616" s="52"/>
      <c r="B2616" s="52"/>
      <c r="C2616" s="52"/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  <c r="R2616" s="52"/>
      <c r="S2616" s="52"/>
      <c r="T2616" s="52"/>
      <c r="U2616" s="52"/>
    </row>
    <row r="2617" spans="1:21" ht="13.5">
      <c r="A2617" s="52"/>
      <c r="B2617" s="52"/>
      <c r="C2617" s="52"/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</row>
    <row r="2618" spans="1:21" ht="13.5">
      <c r="A2618" s="52"/>
      <c r="B2618" s="52"/>
      <c r="C2618" s="52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</row>
    <row r="2619" spans="1:21" ht="13.5">
      <c r="A2619" s="52"/>
      <c r="B2619" s="52"/>
      <c r="C2619" s="52"/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</row>
    <row r="2620" spans="1:21" ht="13.5">
      <c r="A2620" s="52"/>
      <c r="B2620" s="52"/>
      <c r="C2620" s="52"/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</row>
    <row r="2621" spans="1:21" ht="13.5">
      <c r="A2621" s="52"/>
      <c r="B2621" s="52"/>
      <c r="C2621" s="52"/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</row>
    <row r="2622" spans="1:21" ht="13.5">
      <c r="A2622" s="52"/>
      <c r="B2622" s="52"/>
      <c r="C2622" s="52"/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</row>
    <row r="2623" spans="1:21" ht="13.5">
      <c r="A2623" s="52"/>
      <c r="B2623" s="52"/>
      <c r="C2623" s="52"/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</row>
    <row r="2624" spans="1:21" ht="13.5">
      <c r="A2624" s="52"/>
      <c r="B2624" s="52"/>
      <c r="C2624" s="52"/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</row>
    <row r="2625" spans="1:21" ht="13.5">
      <c r="A2625" s="52"/>
      <c r="B2625" s="52"/>
      <c r="C2625" s="52"/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</row>
    <row r="2626" spans="1:21" ht="13.5">
      <c r="A2626" s="52"/>
      <c r="B2626" s="52"/>
      <c r="C2626" s="52"/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</row>
    <row r="2627" spans="1:21" ht="13.5">
      <c r="A2627" s="52"/>
      <c r="B2627" s="52"/>
      <c r="C2627" s="52"/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</row>
    <row r="2628" spans="1:21" ht="13.5">
      <c r="A2628" s="52"/>
      <c r="B2628" s="52"/>
      <c r="C2628" s="52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</row>
    <row r="2629" spans="1:21" ht="13.5">
      <c r="A2629" s="52"/>
      <c r="B2629" s="52"/>
      <c r="C2629" s="52"/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</row>
    <row r="2630" spans="1:21" ht="13.5">
      <c r="A2630" s="52"/>
      <c r="B2630" s="52"/>
      <c r="C2630" s="52"/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</row>
    <row r="2631" spans="1:21" ht="13.5">
      <c r="A2631" s="52"/>
      <c r="B2631" s="52"/>
      <c r="C2631" s="52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</row>
    <row r="2632" spans="1:21" ht="13.5">
      <c r="A2632" s="52"/>
      <c r="B2632" s="52"/>
      <c r="C2632" s="52"/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</row>
    <row r="2633" spans="1:21" ht="13.5">
      <c r="A2633" s="52"/>
      <c r="B2633" s="52"/>
      <c r="C2633" s="52"/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</row>
    <row r="2634" spans="1:21" ht="13.5">
      <c r="A2634" s="52"/>
      <c r="B2634" s="52"/>
      <c r="C2634" s="52"/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</row>
    <row r="2635" spans="1:21" ht="13.5">
      <c r="A2635" s="52"/>
      <c r="B2635" s="52"/>
      <c r="C2635" s="52"/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</row>
    <row r="2636" spans="1:21" ht="13.5">
      <c r="A2636" s="52"/>
      <c r="B2636" s="52"/>
      <c r="C2636" s="52"/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</row>
    <row r="2637" spans="1:21" ht="13.5">
      <c r="A2637" s="52"/>
      <c r="B2637" s="52"/>
      <c r="C2637" s="52"/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</row>
    <row r="2638" spans="1:21" ht="13.5">
      <c r="A2638" s="52"/>
      <c r="B2638" s="52"/>
      <c r="C2638" s="52"/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  <c r="R2638" s="52"/>
      <c r="S2638" s="52"/>
      <c r="T2638" s="52"/>
      <c r="U2638" s="52"/>
    </row>
    <row r="2639" spans="1:21" ht="13.5">
      <c r="A2639" s="52"/>
      <c r="B2639" s="52"/>
      <c r="C2639" s="52"/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</row>
    <row r="2640" spans="1:21" ht="13.5">
      <c r="A2640" s="52"/>
      <c r="B2640" s="52"/>
      <c r="C2640" s="52"/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</row>
    <row r="2641" spans="1:21" ht="13.5">
      <c r="A2641" s="52"/>
      <c r="B2641" s="52"/>
      <c r="C2641" s="52"/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</row>
    <row r="2642" spans="1:21" ht="13.5">
      <c r="A2642" s="52"/>
      <c r="B2642" s="52"/>
      <c r="C2642" s="52"/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</row>
    <row r="2643" spans="1:21" ht="13.5">
      <c r="A2643" s="52"/>
      <c r="B2643" s="52"/>
      <c r="C2643" s="52"/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</row>
    <row r="2644" spans="1:21" ht="13.5">
      <c r="A2644" s="52"/>
      <c r="B2644" s="52"/>
      <c r="C2644" s="52"/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</row>
    <row r="2645" spans="1:21" ht="13.5">
      <c r="A2645" s="52"/>
      <c r="B2645" s="52"/>
      <c r="C2645" s="52"/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</row>
    <row r="2646" spans="1:21" ht="13.5">
      <c r="A2646" s="52"/>
      <c r="B2646" s="52"/>
      <c r="C2646" s="52"/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</row>
    <row r="2647" spans="1:21" ht="13.5">
      <c r="A2647" s="52"/>
      <c r="B2647" s="52"/>
      <c r="C2647" s="52"/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</row>
    <row r="2648" spans="1:21" ht="13.5">
      <c r="A2648" s="52"/>
      <c r="B2648" s="52"/>
      <c r="C2648" s="52"/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</row>
    <row r="2649" spans="1:21" ht="13.5">
      <c r="A2649" s="52"/>
      <c r="B2649" s="52"/>
      <c r="C2649" s="52"/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</row>
    <row r="2650" spans="1:21" ht="13.5">
      <c r="A2650" s="52"/>
      <c r="B2650" s="52"/>
      <c r="C2650" s="52"/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</row>
    <row r="2651" spans="1:21" ht="13.5">
      <c r="A2651" s="52"/>
      <c r="B2651" s="52"/>
      <c r="C2651" s="52"/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</row>
    <row r="2652" spans="1:21" ht="13.5">
      <c r="A2652" s="52"/>
      <c r="B2652" s="52"/>
      <c r="C2652" s="52"/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</row>
    <row r="2653" spans="1:21" ht="13.5">
      <c r="A2653" s="52"/>
      <c r="B2653" s="52"/>
      <c r="C2653" s="52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</row>
    <row r="2654" spans="1:21" ht="13.5">
      <c r="A2654" s="52"/>
      <c r="B2654" s="52"/>
      <c r="C2654" s="52"/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</row>
    <row r="2655" spans="1:21" ht="13.5">
      <c r="A2655" s="52"/>
      <c r="B2655" s="52"/>
      <c r="C2655" s="52"/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</row>
    <row r="2656" spans="1:21" ht="13.5">
      <c r="A2656" s="52"/>
      <c r="B2656" s="52"/>
      <c r="C2656" s="52"/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</row>
    <row r="2657" spans="1:21" ht="13.5">
      <c r="A2657" s="52"/>
      <c r="B2657" s="52"/>
      <c r="C2657" s="52"/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</row>
    <row r="2658" spans="1:21" ht="13.5">
      <c r="A2658" s="52"/>
      <c r="B2658" s="52"/>
      <c r="C2658" s="52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</row>
    <row r="2659" spans="1:21" ht="13.5">
      <c r="A2659" s="52"/>
      <c r="B2659" s="52"/>
      <c r="C2659" s="52"/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</row>
    <row r="2660" spans="1:21" ht="13.5">
      <c r="A2660" s="52"/>
      <c r="B2660" s="52"/>
      <c r="C2660" s="52"/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</row>
    <row r="2661" spans="1:21" ht="13.5">
      <c r="A2661" s="52"/>
      <c r="B2661" s="52"/>
      <c r="C2661" s="52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</row>
    <row r="2662" spans="1:21" ht="13.5">
      <c r="A2662" s="52"/>
      <c r="B2662" s="52"/>
      <c r="C2662" s="52"/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</row>
    <row r="2663" spans="1:21" ht="13.5">
      <c r="A2663" s="52"/>
      <c r="B2663" s="52"/>
      <c r="C2663" s="52"/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</row>
    <row r="2664" spans="1:21" ht="13.5">
      <c r="A2664" s="52"/>
      <c r="B2664" s="52"/>
      <c r="C2664" s="52"/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</row>
    <row r="2665" spans="1:21" ht="13.5">
      <c r="A2665" s="52"/>
      <c r="B2665" s="52"/>
      <c r="C2665" s="52"/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</row>
    <row r="2666" spans="1:21" ht="13.5">
      <c r="A2666" s="52"/>
      <c r="B2666" s="52"/>
      <c r="C2666" s="52"/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</row>
    <row r="2667" spans="1:21" ht="13.5">
      <c r="A2667" s="52"/>
      <c r="B2667" s="52"/>
      <c r="C2667" s="52"/>
      <c r="D2667" s="52"/>
      <c r="E2667" s="52"/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</row>
    <row r="2668" spans="1:21" ht="13.5">
      <c r="A2668" s="52"/>
      <c r="B2668" s="52"/>
      <c r="C2668" s="52"/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</row>
    <row r="2669" spans="1:21" ht="13.5">
      <c r="A2669" s="52"/>
      <c r="B2669" s="52"/>
      <c r="C2669" s="52"/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</row>
    <row r="2670" spans="1:21" ht="13.5">
      <c r="A2670" s="52"/>
      <c r="B2670" s="52"/>
      <c r="C2670" s="52"/>
      <c r="D2670" s="52"/>
      <c r="E2670" s="52"/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</row>
    <row r="2671" spans="1:21" ht="13.5">
      <c r="A2671" s="52"/>
      <c r="B2671" s="52"/>
      <c r="C2671" s="52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</row>
    <row r="2672" spans="1:21" ht="13.5">
      <c r="A2672" s="52"/>
      <c r="B2672" s="52"/>
      <c r="C2672" s="52"/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</row>
    <row r="2673" spans="1:21" ht="13.5">
      <c r="A2673" s="52"/>
      <c r="B2673" s="52"/>
      <c r="C2673" s="52"/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</row>
    <row r="2674" spans="1:21" ht="13.5">
      <c r="A2674" s="52"/>
      <c r="B2674" s="52"/>
      <c r="C2674" s="52"/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</row>
    <row r="2675" spans="1:21" ht="13.5">
      <c r="A2675" s="52"/>
      <c r="B2675" s="52"/>
      <c r="C2675" s="52"/>
      <c r="D2675" s="52"/>
      <c r="E2675" s="52"/>
      <c r="F2675" s="52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</row>
    <row r="2676" spans="1:21" ht="13.5">
      <c r="A2676" s="52"/>
      <c r="B2676" s="52"/>
      <c r="C2676" s="52"/>
      <c r="D2676" s="52"/>
      <c r="E2676" s="52"/>
      <c r="F2676" s="52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</row>
    <row r="2677" spans="1:21" ht="13.5">
      <c r="A2677" s="52"/>
      <c r="B2677" s="52"/>
      <c r="C2677" s="52"/>
      <c r="D2677" s="52"/>
      <c r="E2677" s="52"/>
      <c r="F2677" s="52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  <c r="R2677" s="52"/>
      <c r="S2677" s="52"/>
      <c r="T2677" s="52"/>
      <c r="U2677" s="52"/>
    </row>
    <row r="2678" spans="1:21" ht="13.5">
      <c r="A2678" s="52"/>
      <c r="B2678" s="52"/>
      <c r="C2678" s="52"/>
      <c r="D2678" s="52"/>
      <c r="E2678" s="52"/>
      <c r="F2678" s="52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  <c r="R2678" s="52"/>
      <c r="S2678" s="52"/>
      <c r="T2678" s="52"/>
      <c r="U2678" s="52"/>
    </row>
    <row r="2679" spans="1:21" ht="13.5">
      <c r="A2679" s="52"/>
      <c r="B2679" s="52"/>
      <c r="C2679" s="52"/>
      <c r="D2679" s="52"/>
      <c r="E2679" s="52"/>
      <c r="F2679" s="52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  <c r="R2679" s="52"/>
      <c r="S2679" s="52"/>
      <c r="T2679" s="52"/>
      <c r="U2679" s="52"/>
    </row>
    <row r="2680" spans="1:21" ht="13.5">
      <c r="A2680" s="52"/>
      <c r="B2680" s="52"/>
      <c r="C2680" s="52"/>
      <c r="D2680" s="52"/>
      <c r="E2680" s="52"/>
      <c r="F2680" s="52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  <c r="R2680" s="52"/>
      <c r="S2680" s="52"/>
      <c r="T2680" s="52"/>
      <c r="U2680" s="52"/>
    </row>
    <row r="2681" spans="1:21" ht="13.5">
      <c r="A2681" s="52"/>
      <c r="B2681" s="52"/>
      <c r="C2681" s="52"/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  <c r="R2681" s="52"/>
      <c r="S2681" s="52"/>
      <c r="T2681" s="52"/>
      <c r="U2681" s="52"/>
    </row>
    <row r="2682" spans="1:21" ht="13.5">
      <c r="A2682" s="52"/>
      <c r="B2682" s="52"/>
      <c r="C2682" s="52"/>
      <c r="D2682" s="52"/>
      <c r="E2682" s="52"/>
      <c r="F2682" s="52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  <c r="R2682" s="52"/>
      <c r="S2682" s="52"/>
      <c r="T2682" s="52"/>
      <c r="U2682" s="52"/>
    </row>
    <row r="2683" spans="1:21" ht="13.5">
      <c r="A2683" s="52"/>
      <c r="B2683" s="52"/>
      <c r="C2683" s="52"/>
      <c r="D2683" s="52"/>
      <c r="E2683" s="52"/>
      <c r="F2683" s="52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  <c r="R2683" s="52"/>
      <c r="S2683" s="52"/>
      <c r="T2683" s="52"/>
      <c r="U2683" s="52"/>
    </row>
    <row r="2684" spans="1:21" ht="13.5">
      <c r="A2684" s="52"/>
      <c r="B2684" s="52"/>
      <c r="C2684" s="52"/>
      <c r="D2684" s="52"/>
      <c r="E2684" s="52"/>
      <c r="F2684" s="52"/>
      <c r="G2684" s="52"/>
      <c r="H2684" s="52"/>
      <c r="I2684" s="52"/>
      <c r="J2684" s="52"/>
      <c r="K2684" s="52"/>
      <c r="L2684" s="52"/>
      <c r="M2684" s="52"/>
      <c r="N2684" s="52"/>
      <c r="O2684" s="52"/>
      <c r="P2684" s="52"/>
      <c r="Q2684" s="52"/>
      <c r="R2684" s="52"/>
      <c r="S2684" s="52"/>
      <c r="T2684" s="52"/>
      <c r="U2684" s="52"/>
    </row>
    <row r="2685" spans="1:21" ht="13.5">
      <c r="A2685" s="52"/>
      <c r="B2685" s="52"/>
      <c r="C2685" s="52"/>
      <c r="D2685" s="52"/>
      <c r="E2685" s="52"/>
      <c r="F2685" s="52"/>
      <c r="G2685" s="52"/>
      <c r="H2685" s="52"/>
      <c r="I2685" s="52"/>
      <c r="J2685" s="52"/>
      <c r="K2685" s="52"/>
      <c r="L2685" s="52"/>
      <c r="M2685" s="52"/>
      <c r="N2685" s="52"/>
      <c r="O2685" s="52"/>
      <c r="P2685" s="52"/>
      <c r="Q2685" s="52"/>
      <c r="R2685" s="52"/>
      <c r="S2685" s="52"/>
      <c r="T2685" s="52"/>
      <c r="U2685" s="52"/>
    </row>
    <row r="2686" spans="1:21" ht="13.5">
      <c r="A2686" s="52"/>
      <c r="B2686" s="52"/>
      <c r="C2686" s="52"/>
      <c r="D2686" s="52"/>
      <c r="E2686" s="52"/>
      <c r="F2686" s="52"/>
      <c r="G2686" s="52"/>
      <c r="H2686" s="52"/>
      <c r="I2686" s="52"/>
      <c r="J2686" s="52"/>
      <c r="K2686" s="52"/>
      <c r="L2686" s="52"/>
      <c r="M2686" s="52"/>
      <c r="N2686" s="52"/>
      <c r="O2686" s="52"/>
      <c r="P2686" s="52"/>
      <c r="Q2686" s="52"/>
      <c r="R2686" s="52"/>
      <c r="S2686" s="52"/>
      <c r="T2686" s="52"/>
      <c r="U2686" s="52"/>
    </row>
    <row r="2687" spans="1:21" ht="13.5">
      <c r="A2687" s="52"/>
      <c r="B2687" s="52"/>
      <c r="C2687" s="52"/>
      <c r="D2687" s="52"/>
      <c r="E2687" s="52"/>
      <c r="F2687" s="52"/>
      <c r="G2687" s="52"/>
      <c r="H2687" s="52"/>
      <c r="I2687" s="52"/>
      <c r="J2687" s="52"/>
      <c r="K2687" s="52"/>
      <c r="L2687" s="52"/>
      <c r="M2687" s="52"/>
      <c r="N2687" s="52"/>
      <c r="O2687" s="52"/>
      <c r="P2687" s="52"/>
      <c r="Q2687" s="52"/>
      <c r="R2687" s="52"/>
      <c r="S2687" s="52"/>
      <c r="T2687" s="52"/>
      <c r="U2687" s="52"/>
    </row>
    <row r="2688" spans="1:21" ht="13.5">
      <c r="A2688" s="52"/>
      <c r="B2688" s="52"/>
      <c r="C2688" s="52"/>
      <c r="D2688" s="52"/>
      <c r="E2688" s="52"/>
      <c r="F2688" s="52"/>
      <c r="G2688" s="52"/>
      <c r="H2688" s="52"/>
      <c r="I2688" s="52"/>
      <c r="J2688" s="52"/>
      <c r="K2688" s="52"/>
      <c r="L2688" s="52"/>
      <c r="M2688" s="52"/>
      <c r="N2688" s="52"/>
      <c r="O2688" s="52"/>
      <c r="P2688" s="52"/>
      <c r="Q2688" s="52"/>
      <c r="R2688" s="52"/>
      <c r="S2688" s="52"/>
      <c r="T2688" s="52"/>
      <c r="U2688" s="52"/>
    </row>
    <row r="2689" spans="1:21" ht="13.5">
      <c r="A2689" s="52"/>
      <c r="B2689" s="52"/>
      <c r="C2689" s="52"/>
      <c r="D2689" s="52"/>
      <c r="E2689" s="52"/>
      <c r="F2689" s="52"/>
      <c r="G2689" s="52"/>
      <c r="H2689" s="52"/>
      <c r="I2689" s="52"/>
      <c r="J2689" s="52"/>
      <c r="K2689" s="52"/>
      <c r="L2689" s="52"/>
      <c r="M2689" s="52"/>
      <c r="N2689" s="52"/>
      <c r="O2689" s="52"/>
      <c r="P2689" s="52"/>
      <c r="Q2689" s="52"/>
      <c r="R2689" s="52"/>
      <c r="S2689" s="52"/>
      <c r="T2689" s="52"/>
      <c r="U2689" s="52"/>
    </row>
    <row r="2690" spans="1:21" ht="13.5">
      <c r="A2690" s="52"/>
      <c r="B2690" s="52"/>
      <c r="C2690" s="52"/>
      <c r="D2690" s="52"/>
      <c r="E2690" s="52"/>
      <c r="F2690" s="52"/>
      <c r="G2690" s="52"/>
      <c r="H2690" s="52"/>
      <c r="I2690" s="52"/>
      <c r="J2690" s="52"/>
      <c r="K2690" s="52"/>
      <c r="L2690" s="52"/>
      <c r="M2690" s="52"/>
      <c r="N2690" s="52"/>
      <c r="O2690" s="52"/>
      <c r="P2690" s="52"/>
      <c r="Q2690" s="52"/>
      <c r="R2690" s="52"/>
      <c r="S2690" s="52"/>
      <c r="T2690" s="52"/>
      <c r="U2690" s="52"/>
    </row>
    <row r="2691" spans="1:21" ht="13.5">
      <c r="A2691" s="52"/>
      <c r="B2691" s="52"/>
      <c r="C2691" s="52"/>
      <c r="D2691" s="52"/>
      <c r="E2691" s="52"/>
      <c r="F2691" s="52"/>
      <c r="G2691" s="52"/>
      <c r="H2691" s="52"/>
      <c r="I2691" s="52"/>
      <c r="J2691" s="52"/>
      <c r="K2691" s="52"/>
      <c r="L2691" s="52"/>
      <c r="M2691" s="52"/>
      <c r="N2691" s="52"/>
      <c r="O2691" s="52"/>
      <c r="P2691" s="52"/>
      <c r="Q2691" s="52"/>
      <c r="R2691" s="52"/>
      <c r="S2691" s="52"/>
      <c r="T2691" s="52"/>
      <c r="U2691" s="52"/>
    </row>
    <row r="2692" spans="1:21" ht="13.5">
      <c r="A2692" s="52"/>
      <c r="B2692" s="52"/>
      <c r="C2692" s="52"/>
      <c r="D2692" s="52"/>
      <c r="E2692" s="52"/>
      <c r="F2692" s="52"/>
      <c r="G2692" s="52"/>
      <c r="H2692" s="52"/>
      <c r="I2692" s="52"/>
      <c r="J2692" s="52"/>
      <c r="K2692" s="52"/>
      <c r="L2692" s="52"/>
      <c r="M2692" s="52"/>
      <c r="N2692" s="52"/>
      <c r="O2692" s="52"/>
      <c r="P2692" s="52"/>
      <c r="Q2692" s="52"/>
      <c r="R2692" s="52"/>
      <c r="S2692" s="52"/>
      <c r="T2692" s="52"/>
      <c r="U2692" s="52"/>
    </row>
    <row r="2693" spans="1:21" ht="13.5">
      <c r="A2693" s="52"/>
      <c r="B2693" s="52"/>
      <c r="C2693" s="52"/>
      <c r="D2693" s="52"/>
      <c r="E2693" s="52"/>
      <c r="F2693" s="52"/>
      <c r="G2693" s="52"/>
      <c r="H2693" s="52"/>
      <c r="I2693" s="52"/>
      <c r="J2693" s="52"/>
      <c r="K2693" s="52"/>
      <c r="L2693" s="52"/>
      <c r="M2693" s="52"/>
      <c r="N2693" s="52"/>
      <c r="O2693" s="52"/>
      <c r="P2693" s="52"/>
      <c r="Q2693" s="52"/>
      <c r="R2693" s="52"/>
      <c r="S2693" s="52"/>
      <c r="T2693" s="52"/>
      <c r="U2693" s="52"/>
    </row>
    <row r="2694" spans="1:21" ht="13.5">
      <c r="A2694" s="52"/>
      <c r="B2694" s="52"/>
      <c r="C2694" s="52"/>
      <c r="D2694" s="52"/>
      <c r="E2694" s="52"/>
      <c r="F2694" s="52"/>
      <c r="G2694" s="52"/>
      <c r="H2694" s="52"/>
      <c r="I2694" s="52"/>
      <c r="J2694" s="52"/>
      <c r="K2694" s="52"/>
      <c r="L2694" s="52"/>
      <c r="M2694" s="52"/>
      <c r="N2694" s="52"/>
      <c r="O2694" s="52"/>
      <c r="P2694" s="52"/>
      <c r="Q2694" s="52"/>
      <c r="R2694" s="52"/>
      <c r="S2694" s="52"/>
      <c r="T2694" s="52"/>
      <c r="U2694" s="52"/>
    </row>
    <row r="2695" spans="1:21" ht="13.5">
      <c r="A2695" s="52"/>
      <c r="B2695" s="52"/>
      <c r="C2695" s="52"/>
      <c r="D2695" s="52"/>
      <c r="E2695" s="52"/>
      <c r="F2695" s="52"/>
      <c r="G2695" s="52"/>
      <c r="H2695" s="52"/>
      <c r="I2695" s="52"/>
      <c r="J2695" s="52"/>
      <c r="K2695" s="52"/>
      <c r="L2695" s="52"/>
      <c r="M2695" s="52"/>
      <c r="N2695" s="52"/>
      <c r="O2695" s="52"/>
      <c r="P2695" s="52"/>
      <c r="Q2695" s="52"/>
      <c r="R2695" s="52"/>
      <c r="S2695" s="52"/>
      <c r="T2695" s="52"/>
      <c r="U2695" s="52"/>
    </row>
    <row r="2696" spans="1:21" ht="13.5">
      <c r="A2696" s="52"/>
      <c r="B2696" s="52"/>
      <c r="C2696" s="52"/>
      <c r="D2696" s="52"/>
      <c r="E2696" s="52"/>
      <c r="F2696" s="52"/>
      <c r="G2696" s="52"/>
      <c r="H2696" s="52"/>
      <c r="I2696" s="52"/>
      <c r="J2696" s="52"/>
      <c r="K2696" s="52"/>
      <c r="L2696" s="52"/>
      <c r="M2696" s="52"/>
      <c r="N2696" s="52"/>
      <c r="O2696" s="52"/>
      <c r="P2696" s="52"/>
      <c r="Q2696" s="52"/>
      <c r="R2696" s="52"/>
      <c r="S2696" s="52"/>
      <c r="T2696" s="52"/>
      <c r="U2696" s="52"/>
    </row>
    <row r="2697" spans="1:21" ht="13.5">
      <c r="A2697" s="52"/>
      <c r="B2697" s="52"/>
      <c r="C2697" s="52"/>
      <c r="D2697" s="52"/>
      <c r="E2697" s="52"/>
      <c r="F2697" s="52"/>
      <c r="G2697" s="52"/>
      <c r="H2697" s="52"/>
      <c r="I2697" s="52"/>
      <c r="J2697" s="52"/>
      <c r="K2697" s="52"/>
      <c r="L2697" s="52"/>
      <c r="M2697" s="52"/>
      <c r="N2697" s="52"/>
      <c r="O2697" s="52"/>
      <c r="P2697" s="52"/>
      <c r="Q2697" s="52"/>
      <c r="R2697" s="52"/>
      <c r="S2697" s="52"/>
      <c r="T2697" s="52"/>
      <c r="U2697" s="52"/>
    </row>
    <row r="2698" spans="1:21" ht="13.5">
      <c r="A2698" s="52"/>
      <c r="B2698" s="52"/>
      <c r="C2698" s="52"/>
      <c r="D2698" s="52"/>
      <c r="E2698" s="52"/>
      <c r="F2698" s="52"/>
      <c r="G2698" s="52"/>
      <c r="H2698" s="52"/>
      <c r="I2698" s="52"/>
      <c r="J2698" s="52"/>
      <c r="K2698" s="52"/>
      <c r="L2698" s="52"/>
      <c r="M2698" s="52"/>
      <c r="N2698" s="52"/>
      <c r="O2698" s="52"/>
      <c r="P2698" s="52"/>
      <c r="Q2698" s="52"/>
      <c r="R2698" s="52"/>
      <c r="S2698" s="52"/>
      <c r="T2698" s="52"/>
      <c r="U2698" s="52"/>
    </row>
    <row r="2699" spans="1:21" ht="13.5">
      <c r="A2699" s="52"/>
      <c r="B2699" s="52"/>
      <c r="C2699" s="52"/>
      <c r="D2699" s="52"/>
      <c r="E2699" s="52"/>
      <c r="F2699" s="52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  <c r="R2699" s="52"/>
      <c r="S2699" s="52"/>
      <c r="T2699" s="52"/>
      <c r="U2699" s="52"/>
    </row>
    <row r="2700" spans="1:21" ht="13.5">
      <c r="A2700" s="52"/>
      <c r="B2700" s="52"/>
      <c r="C2700" s="52"/>
      <c r="D2700" s="52"/>
      <c r="E2700" s="52"/>
      <c r="F2700" s="52"/>
      <c r="G2700" s="52"/>
      <c r="H2700" s="52"/>
      <c r="I2700" s="52"/>
      <c r="J2700" s="52"/>
      <c r="K2700" s="52"/>
      <c r="L2700" s="52"/>
      <c r="M2700" s="52"/>
      <c r="N2700" s="52"/>
      <c r="O2700" s="52"/>
      <c r="P2700" s="52"/>
      <c r="Q2700" s="52"/>
      <c r="R2700" s="52"/>
      <c r="S2700" s="52"/>
      <c r="T2700" s="52"/>
      <c r="U2700" s="52"/>
    </row>
    <row r="2701" spans="1:21" ht="13.5">
      <c r="A2701" s="52"/>
      <c r="B2701" s="52"/>
      <c r="C2701" s="52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2"/>
      <c r="O2701" s="52"/>
      <c r="P2701" s="52"/>
      <c r="Q2701" s="52"/>
      <c r="R2701" s="52"/>
      <c r="S2701" s="52"/>
      <c r="T2701" s="52"/>
      <c r="U2701" s="52"/>
    </row>
    <row r="2702" spans="1:21" ht="13.5">
      <c r="A2702" s="52"/>
      <c r="B2702" s="52"/>
      <c r="C2702" s="52"/>
      <c r="D2702" s="52"/>
      <c r="E2702" s="52"/>
      <c r="F2702" s="52"/>
      <c r="G2702" s="52"/>
      <c r="H2702" s="52"/>
      <c r="I2702" s="52"/>
      <c r="J2702" s="52"/>
      <c r="K2702" s="52"/>
      <c r="L2702" s="52"/>
      <c r="M2702" s="52"/>
      <c r="N2702" s="52"/>
      <c r="O2702" s="52"/>
      <c r="P2702" s="52"/>
      <c r="Q2702" s="52"/>
      <c r="R2702" s="52"/>
      <c r="S2702" s="52"/>
      <c r="T2702" s="52"/>
      <c r="U2702" s="52"/>
    </row>
    <row r="2703" spans="1:21" ht="13.5">
      <c r="A2703" s="52"/>
      <c r="B2703" s="52"/>
      <c r="C2703" s="52"/>
      <c r="D2703" s="52"/>
      <c r="E2703" s="52"/>
      <c r="F2703" s="52"/>
      <c r="G2703" s="52"/>
      <c r="H2703" s="52"/>
      <c r="I2703" s="52"/>
      <c r="J2703" s="52"/>
      <c r="K2703" s="52"/>
      <c r="L2703" s="52"/>
      <c r="M2703" s="52"/>
      <c r="N2703" s="52"/>
      <c r="O2703" s="52"/>
      <c r="P2703" s="52"/>
      <c r="Q2703" s="52"/>
      <c r="R2703" s="52"/>
      <c r="S2703" s="52"/>
      <c r="T2703" s="52"/>
      <c r="U2703" s="52"/>
    </row>
    <row r="2704" spans="1:21" ht="13.5">
      <c r="A2704" s="52"/>
      <c r="B2704" s="52"/>
      <c r="C2704" s="52"/>
      <c r="D2704" s="52"/>
      <c r="E2704" s="52"/>
      <c r="F2704" s="52"/>
      <c r="G2704" s="52"/>
      <c r="H2704" s="52"/>
      <c r="I2704" s="52"/>
      <c r="J2704" s="52"/>
      <c r="K2704" s="52"/>
      <c r="L2704" s="52"/>
      <c r="M2704" s="52"/>
      <c r="N2704" s="52"/>
      <c r="O2704" s="52"/>
      <c r="P2704" s="52"/>
      <c r="Q2704" s="52"/>
      <c r="R2704" s="52"/>
      <c r="S2704" s="52"/>
      <c r="T2704" s="52"/>
      <c r="U2704" s="52"/>
    </row>
    <row r="2705" spans="1:21" ht="13.5">
      <c r="A2705" s="52"/>
      <c r="B2705" s="52"/>
      <c r="C2705" s="52"/>
      <c r="D2705" s="52"/>
      <c r="E2705" s="52"/>
      <c r="F2705" s="52"/>
      <c r="G2705" s="52"/>
      <c r="H2705" s="52"/>
      <c r="I2705" s="52"/>
      <c r="J2705" s="52"/>
      <c r="K2705" s="52"/>
      <c r="L2705" s="52"/>
      <c r="M2705" s="52"/>
      <c r="N2705" s="52"/>
      <c r="O2705" s="52"/>
      <c r="P2705" s="52"/>
      <c r="Q2705" s="52"/>
      <c r="R2705" s="52"/>
      <c r="S2705" s="52"/>
      <c r="T2705" s="52"/>
      <c r="U2705" s="52"/>
    </row>
    <row r="2706" spans="1:21" ht="13.5">
      <c r="A2706" s="52"/>
      <c r="B2706" s="52"/>
      <c r="C2706" s="52"/>
      <c r="D2706" s="52"/>
      <c r="E2706" s="52"/>
      <c r="F2706" s="52"/>
      <c r="G2706" s="52"/>
      <c r="H2706" s="52"/>
      <c r="I2706" s="52"/>
      <c r="J2706" s="52"/>
      <c r="K2706" s="52"/>
      <c r="L2706" s="52"/>
      <c r="M2706" s="52"/>
      <c r="N2706" s="52"/>
      <c r="O2706" s="52"/>
      <c r="P2706" s="52"/>
      <c r="Q2706" s="52"/>
      <c r="R2706" s="52"/>
      <c r="S2706" s="52"/>
      <c r="T2706" s="52"/>
      <c r="U2706" s="52"/>
    </row>
    <row r="2707" spans="1:21" ht="13.5">
      <c r="A2707" s="52"/>
      <c r="B2707" s="52"/>
      <c r="C2707" s="52"/>
      <c r="D2707" s="52"/>
      <c r="E2707" s="52"/>
      <c r="F2707" s="52"/>
      <c r="G2707" s="52"/>
      <c r="H2707" s="52"/>
      <c r="I2707" s="52"/>
      <c r="J2707" s="52"/>
      <c r="K2707" s="52"/>
      <c r="L2707" s="52"/>
      <c r="M2707" s="52"/>
      <c r="N2707" s="52"/>
      <c r="O2707" s="52"/>
      <c r="P2707" s="52"/>
      <c r="Q2707" s="52"/>
      <c r="R2707" s="52"/>
      <c r="S2707" s="52"/>
      <c r="T2707" s="52"/>
      <c r="U2707" s="52"/>
    </row>
    <row r="2708" spans="1:21" ht="13.5">
      <c r="A2708" s="52"/>
      <c r="B2708" s="52"/>
      <c r="C2708" s="52"/>
      <c r="D2708" s="52"/>
      <c r="E2708" s="52"/>
      <c r="F2708" s="52"/>
      <c r="G2708" s="52"/>
      <c r="H2708" s="52"/>
      <c r="I2708" s="52"/>
      <c r="J2708" s="52"/>
      <c r="K2708" s="52"/>
      <c r="L2708" s="52"/>
      <c r="M2708" s="52"/>
      <c r="N2708" s="52"/>
      <c r="O2708" s="52"/>
      <c r="P2708" s="52"/>
      <c r="Q2708" s="52"/>
      <c r="R2708" s="52"/>
      <c r="S2708" s="52"/>
      <c r="T2708" s="52"/>
      <c r="U2708" s="52"/>
    </row>
    <row r="2709" spans="1:21" ht="13.5">
      <c r="A2709" s="52"/>
      <c r="B2709" s="52"/>
      <c r="C2709" s="52"/>
      <c r="D2709" s="52"/>
      <c r="E2709" s="52"/>
      <c r="F2709" s="52"/>
      <c r="G2709" s="52"/>
      <c r="H2709" s="52"/>
      <c r="I2709" s="52"/>
      <c r="J2709" s="52"/>
      <c r="K2709" s="52"/>
      <c r="L2709" s="52"/>
      <c r="M2709" s="52"/>
      <c r="N2709" s="52"/>
      <c r="O2709" s="52"/>
      <c r="P2709" s="52"/>
      <c r="Q2709" s="52"/>
      <c r="R2709" s="52"/>
      <c r="S2709" s="52"/>
      <c r="T2709" s="52"/>
      <c r="U2709" s="52"/>
    </row>
    <row r="2710" spans="1:21" ht="13.5">
      <c r="A2710" s="52"/>
      <c r="B2710" s="52"/>
      <c r="C2710" s="52"/>
      <c r="D2710" s="52"/>
      <c r="E2710" s="52"/>
      <c r="F2710" s="52"/>
      <c r="G2710" s="52"/>
      <c r="H2710" s="52"/>
      <c r="I2710" s="52"/>
      <c r="J2710" s="52"/>
      <c r="K2710" s="52"/>
      <c r="L2710" s="52"/>
      <c r="M2710" s="52"/>
      <c r="N2710" s="52"/>
      <c r="O2710" s="52"/>
      <c r="P2710" s="52"/>
      <c r="Q2710" s="52"/>
      <c r="R2710" s="52"/>
      <c r="S2710" s="52"/>
      <c r="T2710" s="52"/>
      <c r="U2710" s="52"/>
    </row>
    <row r="2711" spans="1:21" ht="13.5">
      <c r="A2711" s="52"/>
      <c r="B2711" s="52"/>
      <c r="C2711" s="52"/>
      <c r="D2711" s="52"/>
      <c r="E2711" s="52"/>
      <c r="F2711" s="52"/>
      <c r="G2711" s="52"/>
      <c r="H2711" s="52"/>
      <c r="I2711" s="52"/>
      <c r="J2711" s="52"/>
      <c r="K2711" s="52"/>
      <c r="L2711" s="52"/>
      <c r="M2711" s="52"/>
      <c r="N2711" s="52"/>
      <c r="O2711" s="52"/>
      <c r="P2711" s="52"/>
      <c r="Q2711" s="52"/>
      <c r="R2711" s="52"/>
      <c r="S2711" s="52"/>
      <c r="T2711" s="52"/>
      <c r="U2711" s="52"/>
    </row>
    <row r="2712" spans="1:21" ht="13.5">
      <c r="A2712" s="52"/>
      <c r="B2712" s="52"/>
      <c r="C2712" s="52"/>
      <c r="D2712" s="52"/>
      <c r="E2712" s="52"/>
      <c r="F2712" s="52"/>
      <c r="G2712" s="52"/>
      <c r="H2712" s="52"/>
      <c r="I2712" s="52"/>
      <c r="J2712" s="52"/>
      <c r="K2712" s="52"/>
      <c r="L2712" s="52"/>
      <c r="M2712" s="52"/>
      <c r="N2712" s="52"/>
      <c r="O2712" s="52"/>
      <c r="P2712" s="52"/>
      <c r="Q2712" s="52"/>
      <c r="R2712" s="52"/>
      <c r="S2712" s="52"/>
      <c r="T2712" s="52"/>
      <c r="U2712" s="52"/>
    </row>
    <row r="2713" spans="1:21" ht="13.5">
      <c r="A2713" s="52"/>
      <c r="B2713" s="52"/>
      <c r="C2713" s="52"/>
      <c r="D2713" s="52"/>
      <c r="E2713" s="52"/>
      <c r="F2713" s="52"/>
      <c r="G2713" s="52"/>
      <c r="H2713" s="52"/>
      <c r="I2713" s="52"/>
      <c r="J2713" s="52"/>
      <c r="K2713" s="52"/>
      <c r="L2713" s="52"/>
      <c r="M2713" s="52"/>
      <c r="N2713" s="52"/>
      <c r="O2713" s="52"/>
      <c r="P2713" s="52"/>
      <c r="Q2713" s="52"/>
      <c r="R2713" s="52"/>
      <c r="S2713" s="52"/>
      <c r="T2713" s="52"/>
      <c r="U2713" s="52"/>
    </row>
    <row r="2714" spans="1:21" ht="13.5">
      <c r="A2714" s="52"/>
      <c r="B2714" s="52"/>
      <c r="C2714" s="52"/>
      <c r="D2714" s="52"/>
      <c r="E2714" s="52"/>
      <c r="F2714" s="52"/>
      <c r="G2714" s="52"/>
      <c r="H2714" s="52"/>
      <c r="I2714" s="52"/>
      <c r="J2714" s="52"/>
      <c r="K2714" s="52"/>
      <c r="L2714" s="52"/>
      <c r="M2714" s="52"/>
      <c r="N2714" s="52"/>
      <c r="O2714" s="52"/>
      <c r="P2714" s="52"/>
      <c r="Q2714" s="52"/>
      <c r="R2714" s="52"/>
      <c r="S2714" s="52"/>
      <c r="T2714" s="52"/>
      <c r="U2714" s="52"/>
    </row>
    <row r="2715" spans="1:21" ht="13.5">
      <c r="A2715" s="52"/>
      <c r="B2715" s="52"/>
      <c r="C2715" s="52"/>
      <c r="D2715" s="52"/>
      <c r="E2715" s="52"/>
      <c r="F2715" s="52"/>
      <c r="G2715" s="52"/>
      <c r="H2715" s="52"/>
      <c r="I2715" s="52"/>
      <c r="J2715" s="52"/>
      <c r="K2715" s="52"/>
      <c r="L2715" s="52"/>
      <c r="M2715" s="52"/>
      <c r="N2715" s="52"/>
      <c r="O2715" s="52"/>
      <c r="P2715" s="52"/>
      <c r="Q2715" s="52"/>
      <c r="R2715" s="52"/>
      <c r="S2715" s="52"/>
      <c r="T2715" s="52"/>
      <c r="U2715" s="52"/>
    </row>
    <row r="2716" spans="1:21" ht="13.5">
      <c r="A2716" s="52"/>
      <c r="B2716" s="52"/>
      <c r="C2716" s="52"/>
      <c r="D2716" s="52"/>
      <c r="E2716" s="52"/>
      <c r="F2716" s="52"/>
      <c r="G2716" s="52"/>
      <c r="H2716" s="52"/>
      <c r="I2716" s="52"/>
      <c r="J2716" s="52"/>
      <c r="K2716" s="52"/>
      <c r="L2716" s="52"/>
      <c r="M2716" s="52"/>
      <c r="N2716" s="52"/>
      <c r="O2716" s="52"/>
      <c r="P2716" s="52"/>
      <c r="Q2716" s="52"/>
      <c r="R2716" s="52"/>
      <c r="S2716" s="52"/>
      <c r="T2716" s="52"/>
      <c r="U2716" s="52"/>
    </row>
    <row r="2717" spans="1:21" ht="13.5">
      <c r="A2717" s="52"/>
      <c r="B2717" s="52"/>
      <c r="C2717" s="52"/>
      <c r="D2717" s="52"/>
      <c r="E2717" s="52"/>
      <c r="F2717" s="52"/>
      <c r="G2717" s="52"/>
      <c r="H2717" s="52"/>
      <c r="I2717" s="52"/>
      <c r="J2717" s="52"/>
      <c r="K2717" s="52"/>
      <c r="L2717" s="52"/>
      <c r="M2717" s="52"/>
      <c r="N2717" s="52"/>
      <c r="O2717" s="52"/>
      <c r="P2717" s="52"/>
      <c r="Q2717" s="52"/>
      <c r="R2717" s="52"/>
      <c r="S2717" s="52"/>
      <c r="T2717" s="52"/>
      <c r="U2717" s="52"/>
    </row>
    <row r="2718" spans="1:21" ht="13.5">
      <c r="A2718" s="52"/>
      <c r="B2718" s="52"/>
      <c r="C2718" s="52"/>
      <c r="D2718" s="52"/>
      <c r="E2718" s="52"/>
      <c r="F2718" s="52"/>
      <c r="G2718" s="52"/>
      <c r="H2718" s="52"/>
      <c r="I2718" s="52"/>
      <c r="J2718" s="52"/>
      <c r="K2718" s="52"/>
      <c r="L2718" s="52"/>
      <c r="M2718" s="52"/>
      <c r="N2718" s="52"/>
      <c r="O2718" s="52"/>
      <c r="P2718" s="52"/>
      <c r="Q2718" s="52"/>
      <c r="R2718" s="52"/>
      <c r="S2718" s="52"/>
      <c r="T2718" s="52"/>
      <c r="U2718" s="52"/>
    </row>
    <row r="2719" spans="1:21" ht="13.5">
      <c r="A2719" s="52"/>
      <c r="B2719" s="52"/>
      <c r="C2719" s="52"/>
      <c r="D2719" s="52"/>
      <c r="E2719" s="52"/>
      <c r="F2719" s="52"/>
      <c r="G2719" s="52"/>
      <c r="H2719" s="52"/>
      <c r="I2719" s="52"/>
      <c r="J2719" s="52"/>
      <c r="K2719" s="52"/>
      <c r="L2719" s="52"/>
      <c r="M2719" s="52"/>
      <c r="N2719" s="52"/>
      <c r="O2719" s="52"/>
      <c r="P2719" s="52"/>
      <c r="Q2719" s="52"/>
      <c r="R2719" s="52"/>
      <c r="S2719" s="52"/>
      <c r="T2719" s="52"/>
      <c r="U2719" s="52"/>
    </row>
    <row r="2720" spans="1:21" ht="13.5">
      <c r="A2720" s="52"/>
      <c r="B2720" s="52"/>
      <c r="C2720" s="52"/>
      <c r="D2720" s="52"/>
      <c r="E2720" s="52"/>
      <c r="F2720" s="52"/>
      <c r="G2720" s="52"/>
      <c r="H2720" s="52"/>
      <c r="I2720" s="52"/>
      <c r="J2720" s="52"/>
      <c r="K2720" s="52"/>
      <c r="L2720" s="52"/>
      <c r="M2720" s="52"/>
      <c r="N2720" s="52"/>
      <c r="O2720" s="52"/>
      <c r="P2720" s="52"/>
      <c r="Q2720" s="52"/>
      <c r="R2720" s="52"/>
      <c r="S2720" s="52"/>
      <c r="T2720" s="52"/>
      <c r="U2720" s="52"/>
    </row>
    <row r="2721" spans="1:21" ht="13.5">
      <c r="A2721" s="52"/>
      <c r="B2721" s="52"/>
      <c r="C2721" s="52"/>
      <c r="D2721" s="52"/>
      <c r="E2721" s="52"/>
      <c r="F2721" s="52"/>
      <c r="G2721" s="52"/>
      <c r="H2721" s="52"/>
      <c r="I2721" s="52"/>
      <c r="J2721" s="52"/>
      <c r="K2721" s="52"/>
      <c r="L2721" s="52"/>
      <c r="M2721" s="52"/>
      <c r="N2721" s="52"/>
      <c r="O2721" s="52"/>
      <c r="P2721" s="52"/>
      <c r="Q2721" s="52"/>
      <c r="R2721" s="52"/>
      <c r="S2721" s="52"/>
      <c r="T2721" s="52"/>
      <c r="U2721" s="52"/>
    </row>
    <row r="2722" spans="1:21" ht="13.5">
      <c r="A2722" s="52"/>
      <c r="B2722" s="52"/>
      <c r="C2722" s="52"/>
      <c r="D2722" s="52"/>
      <c r="E2722" s="52"/>
      <c r="F2722" s="52"/>
      <c r="G2722" s="52"/>
      <c r="H2722" s="52"/>
      <c r="I2722" s="52"/>
      <c r="J2722" s="52"/>
      <c r="K2722" s="52"/>
      <c r="L2722" s="52"/>
      <c r="M2722" s="52"/>
      <c r="N2722" s="52"/>
      <c r="O2722" s="52"/>
      <c r="P2722" s="52"/>
      <c r="Q2722" s="52"/>
      <c r="R2722" s="52"/>
      <c r="S2722" s="52"/>
      <c r="T2722" s="52"/>
      <c r="U2722" s="52"/>
    </row>
    <row r="2723" spans="1:21" ht="13.5">
      <c r="A2723" s="52"/>
      <c r="B2723" s="52"/>
      <c r="C2723" s="52"/>
      <c r="D2723" s="52"/>
      <c r="E2723" s="52"/>
      <c r="F2723" s="52"/>
      <c r="G2723" s="52"/>
      <c r="H2723" s="52"/>
      <c r="I2723" s="52"/>
      <c r="J2723" s="52"/>
      <c r="K2723" s="52"/>
      <c r="L2723" s="52"/>
      <c r="M2723" s="52"/>
      <c r="N2723" s="52"/>
      <c r="O2723" s="52"/>
      <c r="P2723" s="52"/>
      <c r="Q2723" s="52"/>
      <c r="R2723" s="52"/>
      <c r="S2723" s="52"/>
      <c r="T2723" s="52"/>
      <c r="U2723" s="52"/>
    </row>
    <row r="2724" spans="1:21" ht="13.5">
      <c r="A2724" s="52"/>
      <c r="B2724" s="52"/>
      <c r="C2724" s="52"/>
      <c r="D2724" s="52"/>
      <c r="E2724" s="52"/>
      <c r="F2724" s="52"/>
      <c r="G2724" s="52"/>
      <c r="H2724" s="52"/>
      <c r="I2724" s="52"/>
      <c r="J2724" s="52"/>
      <c r="K2724" s="52"/>
      <c r="L2724" s="52"/>
      <c r="M2724" s="52"/>
      <c r="N2724" s="52"/>
      <c r="O2724" s="52"/>
      <c r="P2724" s="52"/>
      <c r="Q2724" s="52"/>
      <c r="R2724" s="52"/>
      <c r="S2724" s="52"/>
      <c r="T2724" s="52"/>
      <c r="U2724" s="52"/>
    </row>
    <row r="2725" spans="1:21" ht="13.5">
      <c r="A2725" s="52"/>
      <c r="B2725" s="52"/>
      <c r="C2725" s="52"/>
      <c r="D2725" s="52"/>
      <c r="E2725" s="52"/>
      <c r="F2725" s="52"/>
      <c r="G2725" s="52"/>
      <c r="H2725" s="52"/>
      <c r="I2725" s="52"/>
      <c r="J2725" s="52"/>
      <c r="K2725" s="52"/>
      <c r="L2725" s="52"/>
      <c r="M2725" s="52"/>
      <c r="N2725" s="52"/>
      <c r="O2725" s="52"/>
      <c r="P2725" s="52"/>
      <c r="Q2725" s="52"/>
      <c r="R2725" s="52"/>
      <c r="S2725" s="52"/>
      <c r="T2725" s="52"/>
      <c r="U2725" s="52"/>
    </row>
    <row r="2726" spans="1:21" ht="13.5">
      <c r="A2726" s="52"/>
      <c r="B2726" s="52"/>
      <c r="C2726" s="52"/>
      <c r="D2726" s="52"/>
      <c r="E2726" s="52"/>
      <c r="F2726" s="52"/>
      <c r="G2726" s="52"/>
      <c r="H2726" s="52"/>
      <c r="I2726" s="52"/>
      <c r="J2726" s="52"/>
      <c r="K2726" s="52"/>
      <c r="L2726" s="52"/>
      <c r="M2726" s="52"/>
      <c r="N2726" s="52"/>
      <c r="O2726" s="52"/>
      <c r="P2726" s="52"/>
      <c r="Q2726" s="52"/>
      <c r="R2726" s="52"/>
      <c r="S2726" s="52"/>
      <c r="T2726" s="52"/>
      <c r="U2726" s="52"/>
    </row>
    <row r="2727" spans="1:21" ht="13.5">
      <c r="A2727" s="52"/>
      <c r="B2727" s="52"/>
      <c r="C2727" s="52"/>
      <c r="D2727" s="52"/>
      <c r="E2727" s="52"/>
      <c r="F2727" s="52"/>
      <c r="G2727" s="52"/>
      <c r="H2727" s="52"/>
      <c r="I2727" s="52"/>
      <c r="J2727" s="52"/>
      <c r="K2727" s="52"/>
      <c r="L2727" s="52"/>
      <c r="M2727" s="52"/>
      <c r="N2727" s="52"/>
      <c r="O2727" s="52"/>
      <c r="P2727" s="52"/>
      <c r="Q2727" s="52"/>
      <c r="R2727" s="52"/>
      <c r="S2727" s="52"/>
      <c r="T2727" s="52"/>
      <c r="U2727" s="52"/>
    </row>
    <row r="2728" spans="1:21" ht="13.5">
      <c r="A2728" s="52"/>
      <c r="B2728" s="52"/>
      <c r="C2728" s="52"/>
      <c r="D2728" s="52"/>
      <c r="E2728" s="52"/>
      <c r="F2728" s="52"/>
      <c r="G2728" s="52"/>
      <c r="H2728" s="52"/>
      <c r="I2728" s="52"/>
      <c r="J2728" s="52"/>
      <c r="K2728" s="52"/>
      <c r="L2728" s="52"/>
      <c r="M2728" s="52"/>
      <c r="N2728" s="52"/>
      <c r="O2728" s="52"/>
      <c r="P2728" s="52"/>
      <c r="Q2728" s="52"/>
      <c r="R2728" s="52"/>
      <c r="S2728" s="52"/>
      <c r="T2728" s="52"/>
      <c r="U2728" s="52"/>
    </row>
    <row r="2729" spans="1:21" ht="13.5">
      <c r="A2729" s="52"/>
      <c r="B2729" s="52"/>
      <c r="C2729" s="52"/>
      <c r="D2729" s="52"/>
      <c r="E2729" s="52"/>
      <c r="F2729" s="52"/>
      <c r="G2729" s="52"/>
      <c r="H2729" s="52"/>
      <c r="I2729" s="52"/>
      <c r="J2729" s="52"/>
      <c r="K2729" s="52"/>
      <c r="L2729" s="52"/>
      <c r="M2729" s="52"/>
      <c r="N2729" s="52"/>
      <c r="O2729" s="52"/>
      <c r="P2729" s="52"/>
      <c r="Q2729" s="52"/>
      <c r="R2729" s="52"/>
      <c r="S2729" s="52"/>
      <c r="T2729" s="52"/>
      <c r="U2729" s="52"/>
    </row>
    <row r="2730" spans="1:21" ht="13.5">
      <c r="A2730" s="52"/>
      <c r="B2730" s="52"/>
      <c r="C2730" s="52"/>
      <c r="D2730" s="52"/>
      <c r="E2730" s="52"/>
      <c r="F2730" s="52"/>
      <c r="G2730" s="52"/>
      <c r="H2730" s="52"/>
      <c r="I2730" s="52"/>
      <c r="J2730" s="52"/>
      <c r="K2730" s="52"/>
      <c r="L2730" s="52"/>
      <c r="M2730" s="52"/>
      <c r="N2730" s="52"/>
      <c r="O2730" s="52"/>
      <c r="P2730" s="52"/>
      <c r="Q2730" s="52"/>
      <c r="R2730" s="52"/>
      <c r="S2730" s="52"/>
      <c r="T2730" s="52"/>
      <c r="U2730" s="52"/>
    </row>
    <row r="2731" spans="1:21" ht="13.5">
      <c r="A2731" s="52"/>
      <c r="B2731" s="52"/>
      <c r="C2731" s="52"/>
      <c r="D2731" s="52"/>
      <c r="E2731" s="52"/>
      <c r="F2731" s="52"/>
      <c r="G2731" s="52"/>
      <c r="H2731" s="52"/>
      <c r="I2731" s="52"/>
      <c r="J2731" s="52"/>
      <c r="K2731" s="52"/>
      <c r="L2731" s="52"/>
      <c r="M2731" s="52"/>
      <c r="N2731" s="52"/>
      <c r="O2731" s="52"/>
      <c r="P2731" s="52"/>
      <c r="Q2731" s="52"/>
      <c r="R2731" s="52"/>
      <c r="S2731" s="52"/>
      <c r="T2731" s="52"/>
      <c r="U2731" s="52"/>
    </row>
    <row r="2732" spans="1:21" ht="13.5">
      <c r="A2732" s="52"/>
      <c r="B2732" s="52"/>
      <c r="C2732" s="52"/>
      <c r="D2732" s="52"/>
      <c r="E2732" s="52"/>
      <c r="F2732" s="52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  <c r="Q2732" s="52"/>
      <c r="R2732" s="52"/>
      <c r="S2732" s="52"/>
      <c r="T2732" s="52"/>
      <c r="U2732" s="52"/>
    </row>
    <row r="2733" spans="1:21" ht="13.5">
      <c r="A2733" s="52"/>
      <c r="B2733" s="52"/>
      <c r="C2733" s="52"/>
      <c r="D2733" s="52"/>
      <c r="E2733" s="52"/>
      <c r="F2733" s="52"/>
      <c r="G2733" s="52"/>
      <c r="H2733" s="52"/>
      <c r="I2733" s="52"/>
      <c r="J2733" s="52"/>
      <c r="K2733" s="52"/>
      <c r="L2733" s="52"/>
      <c r="M2733" s="52"/>
      <c r="N2733" s="52"/>
      <c r="O2733" s="52"/>
      <c r="P2733" s="52"/>
      <c r="Q2733" s="52"/>
      <c r="R2733" s="52"/>
      <c r="S2733" s="52"/>
      <c r="T2733" s="52"/>
      <c r="U2733" s="52"/>
    </row>
    <row r="2734" spans="1:21" ht="13.5">
      <c r="A2734" s="52"/>
      <c r="B2734" s="52"/>
      <c r="C2734" s="52"/>
      <c r="D2734" s="52"/>
      <c r="E2734" s="52"/>
      <c r="F2734" s="52"/>
      <c r="G2734" s="52"/>
      <c r="H2734" s="52"/>
      <c r="I2734" s="52"/>
      <c r="J2734" s="52"/>
      <c r="K2734" s="52"/>
      <c r="L2734" s="52"/>
      <c r="M2734" s="52"/>
      <c r="N2734" s="52"/>
      <c r="O2734" s="52"/>
      <c r="P2734" s="52"/>
      <c r="Q2734" s="52"/>
      <c r="R2734" s="52"/>
      <c r="S2734" s="52"/>
      <c r="T2734" s="52"/>
      <c r="U2734" s="52"/>
    </row>
    <row r="2735" spans="1:21" ht="13.5">
      <c r="A2735" s="52"/>
      <c r="B2735" s="52"/>
      <c r="C2735" s="52"/>
      <c r="D2735" s="52"/>
      <c r="E2735" s="52"/>
      <c r="F2735" s="52"/>
      <c r="G2735" s="52"/>
      <c r="H2735" s="52"/>
      <c r="I2735" s="52"/>
      <c r="J2735" s="52"/>
      <c r="K2735" s="52"/>
      <c r="L2735" s="52"/>
      <c r="M2735" s="52"/>
      <c r="N2735" s="52"/>
      <c r="O2735" s="52"/>
      <c r="P2735" s="52"/>
      <c r="Q2735" s="52"/>
      <c r="R2735" s="52"/>
      <c r="S2735" s="52"/>
      <c r="T2735" s="52"/>
      <c r="U2735" s="52"/>
    </row>
    <row r="2736" spans="1:21" ht="13.5">
      <c r="A2736" s="52"/>
      <c r="B2736" s="52"/>
      <c r="C2736" s="52"/>
      <c r="D2736" s="52"/>
      <c r="E2736" s="52"/>
      <c r="F2736" s="52"/>
      <c r="G2736" s="52"/>
      <c r="H2736" s="52"/>
      <c r="I2736" s="52"/>
      <c r="J2736" s="52"/>
      <c r="K2736" s="52"/>
      <c r="L2736" s="52"/>
      <c r="M2736" s="52"/>
      <c r="N2736" s="52"/>
      <c r="O2736" s="52"/>
      <c r="P2736" s="52"/>
      <c r="Q2736" s="52"/>
      <c r="R2736" s="52"/>
      <c r="S2736" s="52"/>
      <c r="T2736" s="52"/>
      <c r="U2736" s="52"/>
    </row>
    <row r="2737" spans="1:21" ht="13.5">
      <c r="A2737" s="52"/>
      <c r="B2737" s="52"/>
      <c r="C2737" s="52"/>
      <c r="D2737" s="52"/>
      <c r="E2737" s="52"/>
      <c r="F2737" s="52"/>
      <c r="G2737" s="52"/>
      <c r="H2737" s="52"/>
      <c r="I2737" s="52"/>
      <c r="J2737" s="52"/>
      <c r="K2737" s="52"/>
      <c r="L2737" s="52"/>
      <c r="M2737" s="52"/>
      <c r="N2737" s="52"/>
      <c r="O2737" s="52"/>
      <c r="P2737" s="52"/>
      <c r="Q2737" s="52"/>
      <c r="R2737" s="52"/>
      <c r="S2737" s="52"/>
      <c r="T2737" s="52"/>
      <c r="U2737" s="52"/>
    </row>
    <row r="2738" spans="1:21" ht="13.5">
      <c r="A2738" s="52"/>
      <c r="B2738" s="52"/>
      <c r="C2738" s="52"/>
      <c r="D2738" s="52"/>
      <c r="E2738" s="52"/>
      <c r="F2738" s="52"/>
      <c r="G2738" s="52"/>
      <c r="H2738" s="52"/>
      <c r="I2738" s="52"/>
      <c r="J2738" s="52"/>
      <c r="K2738" s="52"/>
      <c r="L2738" s="52"/>
      <c r="M2738" s="52"/>
      <c r="N2738" s="52"/>
      <c r="O2738" s="52"/>
      <c r="P2738" s="52"/>
      <c r="Q2738" s="52"/>
      <c r="R2738" s="52"/>
      <c r="S2738" s="52"/>
      <c r="T2738" s="52"/>
      <c r="U2738" s="52"/>
    </row>
    <row r="2739" spans="1:21" ht="13.5">
      <c r="A2739" s="52"/>
      <c r="B2739" s="52"/>
      <c r="C2739" s="52"/>
      <c r="D2739" s="52"/>
      <c r="E2739" s="52"/>
      <c r="F2739" s="52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  <c r="R2739" s="52"/>
      <c r="S2739" s="52"/>
      <c r="T2739" s="52"/>
      <c r="U2739" s="52"/>
    </row>
    <row r="2740" spans="1:21" ht="13.5">
      <c r="A2740" s="52"/>
      <c r="B2740" s="52"/>
      <c r="C2740" s="52"/>
      <c r="D2740" s="52"/>
      <c r="E2740" s="52"/>
      <c r="F2740" s="52"/>
      <c r="G2740" s="52"/>
      <c r="H2740" s="52"/>
      <c r="I2740" s="52"/>
      <c r="J2740" s="52"/>
      <c r="K2740" s="52"/>
      <c r="L2740" s="52"/>
      <c r="M2740" s="52"/>
      <c r="N2740" s="52"/>
      <c r="O2740" s="52"/>
      <c r="P2740" s="52"/>
      <c r="Q2740" s="52"/>
      <c r="R2740" s="52"/>
      <c r="S2740" s="52"/>
      <c r="T2740" s="52"/>
      <c r="U2740" s="52"/>
    </row>
    <row r="2741" spans="1:21" ht="13.5">
      <c r="A2741" s="52"/>
      <c r="B2741" s="52"/>
      <c r="C2741" s="52"/>
      <c r="D2741" s="52"/>
      <c r="E2741" s="52"/>
      <c r="F2741" s="52"/>
      <c r="G2741" s="52"/>
      <c r="H2741" s="52"/>
      <c r="I2741" s="52"/>
      <c r="J2741" s="52"/>
      <c r="K2741" s="52"/>
      <c r="L2741" s="52"/>
      <c r="M2741" s="52"/>
      <c r="N2741" s="52"/>
      <c r="O2741" s="52"/>
      <c r="P2741" s="52"/>
      <c r="Q2741" s="52"/>
      <c r="R2741" s="52"/>
      <c r="S2741" s="52"/>
      <c r="T2741" s="52"/>
      <c r="U2741" s="52"/>
    </row>
    <row r="2742" spans="1:21" ht="13.5">
      <c r="A2742" s="52"/>
      <c r="B2742" s="52"/>
      <c r="C2742" s="52"/>
      <c r="D2742" s="52"/>
      <c r="E2742" s="52"/>
      <c r="F2742" s="52"/>
      <c r="G2742" s="52"/>
      <c r="H2742" s="52"/>
      <c r="I2742" s="52"/>
      <c r="J2742" s="52"/>
      <c r="K2742" s="52"/>
      <c r="L2742" s="52"/>
      <c r="M2742" s="52"/>
      <c r="N2742" s="52"/>
      <c r="O2742" s="52"/>
      <c r="P2742" s="52"/>
      <c r="Q2742" s="52"/>
      <c r="R2742" s="52"/>
      <c r="S2742" s="52"/>
      <c r="T2742" s="52"/>
      <c r="U2742" s="52"/>
    </row>
    <row r="2743" spans="1:21" ht="13.5">
      <c r="A2743" s="52"/>
      <c r="B2743" s="52"/>
      <c r="C2743" s="52"/>
      <c r="D2743" s="52"/>
      <c r="E2743" s="52"/>
      <c r="F2743" s="52"/>
      <c r="G2743" s="52"/>
      <c r="H2743" s="52"/>
      <c r="I2743" s="52"/>
      <c r="J2743" s="52"/>
      <c r="K2743" s="52"/>
      <c r="L2743" s="52"/>
      <c r="M2743" s="52"/>
      <c r="N2743" s="52"/>
      <c r="O2743" s="52"/>
      <c r="P2743" s="52"/>
      <c r="Q2743" s="52"/>
      <c r="R2743" s="52"/>
      <c r="S2743" s="52"/>
      <c r="T2743" s="52"/>
      <c r="U2743" s="52"/>
    </row>
    <row r="2744" spans="1:21" ht="13.5">
      <c r="A2744" s="52"/>
      <c r="B2744" s="52"/>
      <c r="C2744" s="52"/>
      <c r="D2744" s="52"/>
      <c r="E2744" s="52"/>
      <c r="F2744" s="52"/>
      <c r="G2744" s="52"/>
      <c r="H2744" s="52"/>
      <c r="I2744" s="52"/>
      <c r="J2744" s="52"/>
      <c r="K2744" s="52"/>
      <c r="L2744" s="52"/>
      <c r="M2744" s="52"/>
      <c r="N2744" s="52"/>
      <c r="O2744" s="52"/>
      <c r="P2744" s="52"/>
      <c r="Q2744" s="52"/>
      <c r="R2744" s="52"/>
      <c r="S2744" s="52"/>
      <c r="T2744" s="52"/>
      <c r="U2744" s="52"/>
    </row>
    <row r="2745" spans="1:21" ht="13.5">
      <c r="A2745" s="52"/>
      <c r="B2745" s="52"/>
      <c r="C2745" s="52"/>
      <c r="D2745" s="52"/>
      <c r="E2745" s="52"/>
      <c r="F2745" s="52"/>
      <c r="G2745" s="52"/>
      <c r="H2745" s="52"/>
      <c r="I2745" s="52"/>
      <c r="J2745" s="52"/>
      <c r="K2745" s="52"/>
      <c r="L2745" s="52"/>
      <c r="M2745" s="52"/>
      <c r="N2745" s="52"/>
      <c r="O2745" s="52"/>
      <c r="P2745" s="52"/>
      <c r="Q2745" s="52"/>
      <c r="R2745" s="52"/>
      <c r="S2745" s="52"/>
      <c r="T2745" s="52"/>
      <c r="U2745" s="52"/>
    </row>
    <row r="2746" spans="1:21" ht="13.5">
      <c r="A2746" s="52"/>
      <c r="B2746" s="52"/>
      <c r="C2746" s="52"/>
      <c r="D2746" s="52"/>
      <c r="E2746" s="52"/>
      <c r="F2746" s="52"/>
      <c r="G2746" s="52"/>
      <c r="H2746" s="52"/>
      <c r="I2746" s="52"/>
      <c r="J2746" s="52"/>
      <c r="K2746" s="52"/>
      <c r="L2746" s="52"/>
      <c r="M2746" s="52"/>
      <c r="N2746" s="52"/>
      <c r="O2746" s="52"/>
      <c r="P2746" s="52"/>
      <c r="Q2746" s="52"/>
      <c r="R2746" s="52"/>
      <c r="S2746" s="52"/>
      <c r="T2746" s="52"/>
      <c r="U2746" s="52"/>
    </row>
    <row r="2747" spans="1:21" ht="13.5">
      <c r="A2747" s="52"/>
      <c r="B2747" s="52"/>
      <c r="C2747" s="52"/>
      <c r="D2747" s="52"/>
      <c r="E2747" s="52"/>
      <c r="F2747" s="52"/>
      <c r="G2747" s="52"/>
      <c r="H2747" s="52"/>
      <c r="I2747" s="52"/>
      <c r="J2747" s="52"/>
      <c r="K2747" s="52"/>
      <c r="L2747" s="52"/>
      <c r="M2747" s="52"/>
      <c r="N2747" s="52"/>
      <c r="O2747" s="52"/>
      <c r="P2747" s="52"/>
      <c r="Q2747" s="52"/>
      <c r="R2747" s="52"/>
      <c r="S2747" s="52"/>
      <c r="T2747" s="52"/>
      <c r="U2747" s="52"/>
    </row>
    <row r="2748" spans="1:21" ht="13.5">
      <c r="A2748" s="52"/>
      <c r="B2748" s="52"/>
      <c r="C2748" s="52"/>
      <c r="D2748" s="52"/>
      <c r="E2748" s="52"/>
      <c r="F2748" s="52"/>
      <c r="G2748" s="52"/>
      <c r="H2748" s="52"/>
      <c r="I2748" s="52"/>
      <c r="J2748" s="52"/>
      <c r="K2748" s="52"/>
      <c r="L2748" s="52"/>
      <c r="M2748" s="52"/>
      <c r="N2748" s="52"/>
      <c r="O2748" s="52"/>
      <c r="P2748" s="52"/>
      <c r="Q2748" s="52"/>
      <c r="R2748" s="52"/>
      <c r="S2748" s="52"/>
      <c r="T2748" s="52"/>
      <c r="U2748" s="52"/>
    </row>
    <row r="2749" spans="1:21" ht="13.5">
      <c r="A2749" s="52"/>
      <c r="B2749" s="52"/>
      <c r="C2749" s="52"/>
      <c r="D2749" s="52"/>
      <c r="E2749" s="52"/>
      <c r="F2749" s="52"/>
      <c r="G2749" s="52"/>
      <c r="H2749" s="52"/>
      <c r="I2749" s="52"/>
      <c r="J2749" s="52"/>
      <c r="K2749" s="52"/>
      <c r="L2749" s="52"/>
      <c r="M2749" s="52"/>
      <c r="N2749" s="52"/>
      <c r="O2749" s="52"/>
      <c r="P2749" s="52"/>
      <c r="Q2749" s="52"/>
      <c r="R2749" s="52"/>
      <c r="S2749" s="52"/>
      <c r="T2749" s="52"/>
      <c r="U2749" s="52"/>
    </row>
    <row r="2750" spans="1:21" ht="13.5">
      <c r="A2750" s="52"/>
      <c r="B2750" s="52"/>
      <c r="C2750" s="52"/>
      <c r="D2750" s="52"/>
      <c r="E2750" s="52"/>
      <c r="F2750" s="52"/>
      <c r="G2750" s="52"/>
      <c r="H2750" s="52"/>
      <c r="I2750" s="52"/>
      <c r="J2750" s="52"/>
      <c r="K2750" s="52"/>
      <c r="L2750" s="52"/>
      <c r="M2750" s="52"/>
      <c r="N2750" s="52"/>
      <c r="O2750" s="52"/>
      <c r="P2750" s="52"/>
      <c r="Q2750" s="52"/>
      <c r="R2750" s="52"/>
      <c r="S2750" s="52"/>
      <c r="T2750" s="52"/>
      <c r="U2750" s="52"/>
    </row>
    <row r="2751" spans="1:21" ht="13.5">
      <c r="A2751" s="52"/>
      <c r="B2751" s="52"/>
      <c r="C2751" s="52"/>
      <c r="D2751" s="52"/>
      <c r="E2751" s="52"/>
      <c r="F2751" s="52"/>
      <c r="G2751" s="52"/>
      <c r="H2751" s="52"/>
      <c r="I2751" s="52"/>
      <c r="J2751" s="52"/>
      <c r="K2751" s="52"/>
      <c r="L2751" s="52"/>
      <c r="M2751" s="52"/>
      <c r="N2751" s="52"/>
      <c r="O2751" s="52"/>
      <c r="P2751" s="52"/>
      <c r="Q2751" s="52"/>
      <c r="R2751" s="52"/>
      <c r="S2751" s="52"/>
      <c r="T2751" s="52"/>
      <c r="U2751" s="52"/>
    </row>
    <row r="2752" spans="1:21" ht="13.5">
      <c r="A2752" s="52"/>
      <c r="B2752" s="52"/>
      <c r="C2752" s="52"/>
      <c r="D2752" s="52"/>
      <c r="E2752" s="52"/>
      <c r="F2752" s="52"/>
      <c r="G2752" s="52"/>
      <c r="H2752" s="52"/>
      <c r="I2752" s="52"/>
      <c r="J2752" s="52"/>
      <c r="K2752" s="52"/>
      <c r="L2752" s="52"/>
      <c r="M2752" s="52"/>
      <c r="N2752" s="52"/>
      <c r="O2752" s="52"/>
      <c r="P2752" s="52"/>
      <c r="Q2752" s="52"/>
      <c r="R2752" s="52"/>
      <c r="S2752" s="52"/>
      <c r="T2752" s="52"/>
      <c r="U2752" s="52"/>
    </row>
    <row r="2753" spans="1:21" ht="13.5">
      <c r="A2753" s="52"/>
      <c r="B2753" s="52"/>
      <c r="C2753" s="52"/>
      <c r="D2753" s="52"/>
      <c r="E2753" s="52"/>
      <c r="F2753" s="52"/>
      <c r="G2753" s="52"/>
      <c r="H2753" s="52"/>
      <c r="I2753" s="52"/>
      <c r="J2753" s="52"/>
      <c r="K2753" s="52"/>
      <c r="L2753" s="52"/>
      <c r="M2753" s="52"/>
      <c r="N2753" s="52"/>
      <c r="O2753" s="52"/>
      <c r="P2753" s="52"/>
      <c r="Q2753" s="52"/>
      <c r="R2753" s="52"/>
      <c r="S2753" s="52"/>
      <c r="T2753" s="52"/>
      <c r="U2753" s="52"/>
    </row>
    <row r="2754" spans="1:21" ht="13.5">
      <c r="A2754" s="52"/>
      <c r="B2754" s="52"/>
      <c r="C2754" s="52"/>
      <c r="D2754" s="52"/>
      <c r="E2754" s="52"/>
      <c r="F2754" s="52"/>
      <c r="G2754" s="52"/>
      <c r="H2754" s="52"/>
      <c r="I2754" s="52"/>
      <c r="J2754" s="52"/>
      <c r="K2754" s="52"/>
      <c r="L2754" s="52"/>
      <c r="M2754" s="52"/>
      <c r="N2754" s="52"/>
      <c r="O2754" s="52"/>
      <c r="P2754" s="52"/>
      <c r="Q2754" s="52"/>
      <c r="R2754" s="52"/>
      <c r="S2754" s="52"/>
      <c r="T2754" s="52"/>
      <c r="U2754" s="52"/>
    </row>
    <row r="2755" spans="1:21" ht="13.5">
      <c r="A2755" s="52"/>
      <c r="B2755" s="52"/>
      <c r="C2755" s="52"/>
      <c r="D2755" s="52"/>
      <c r="E2755" s="52"/>
      <c r="F2755" s="52"/>
      <c r="G2755" s="52"/>
      <c r="H2755" s="52"/>
      <c r="I2755" s="52"/>
      <c r="J2755" s="52"/>
      <c r="K2755" s="52"/>
      <c r="L2755" s="52"/>
      <c r="M2755" s="52"/>
      <c r="N2755" s="52"/>
      <c r="O2755" s="52"/>
      <c r="P2755" s="52"/>
      <c r="Q2755" s="52"/>
      <c r="R2755" s="52"/>
      <c r="S2755" s="52"/>
      <c r="T2755" s="52"/>
      <c r="U2755" s="52"/>
    </row>
    <row r="2756" spans="1:21" ht="13.5">
      <c r="A2756" s="52"/>
      <c r="B2756" s="52"/>
      <c r="C2756" s="52"/>
      <c r="D2756" s="52"/>
      <c r="E2756" s="52"/>
      <c r="F2756" s="52"/>
      <c r="G2756" s="52"/>
      <c r="H2756" s="52"/>
      <c r="I2756" s="52"/>
      <c r="J2756" s="52"/>
      <c r="K2756" s="52"/>
      <c r="L2756" s="52"/>
      <c r="M2756" s="52"/>
      <c r="N2756" s="52"/>
      <c r="O2756" s="52"/>
      <c r="P2756" s="52"/>
      <c r="Q2756" s="52"/>
      <c r="R2756" s="52"/>
      <c r="S2756" s="52"/>
      <c r="T2756" s="52"/>
      <c r="U2756" s="52"/>
    </row>
    <row r="2757" spans="1:21" ht="13.5">
      <c r="A2757" s="52"/>
      <c r="B2757" s="52"/>
      <c r="C2757" s="52"/>
      <c r="D2757" s="52"/>
      <c r="E2757" s="52"/>
      <c r="F2757" s="52"/>
      <c r="G2757" s="52"/>
      <c r="H2757" s="52"/>
      <c r="I2757" s="52"/>
      <c r="J2757" s="52"/>
      <c r="K2757" s="52"/>
      <c r="L2757" s="52"/>
      <c r="M2757" s="52"/>
      <c r="N2757" s="52"/>
      <c r="O2757" s="52"/>
      <c r="P2757" s="52"/>
      <c r="Q2757" s="52"/>
      <c r="R2757" s="52"/>
      <c r="S2757" s="52"/>
      <c r="T2757" s="52"/>
      <c r="U2757" s="52"/>
    </row>
    <row r="2758" spans="1:21" ht="13.5">
      <c r="A2758" s="52"/>
      <c r="B2758" s="52"/>
      <c r="C2758" s="52"/>
      <c r="D2758" s="52"/>
      <c r="E2758" s="52"/>
      <c r="F2758" s="52"/>
      <c r="G2758" s="52"/>
      <c r="H2758" s="52"/>
      <c r="I2758" s="52"/>
      <c r="J2758" s="52"/>
      <c r="K2758" s="52"/>
      <c r="L2758" s="52"/>
      <c r="M2758" s="52"/>
      <c r="N2758" s="52"/>
      <c r="O2758" s="52"/>
      <c r="P2758" s="52"/>
      <c r="Q2758" s="52"/>
      <c r="R2758" s="52"/>
      <c r="S2758" s="52"/>
      <c r="T2758" s="52"/>
      <c r="U2758" s="52"/>
    </row>
    <row r="2759" spans="1:21" ht="13.5">
      <c r="A2759" s="52"/>
      <c r="B2759" s="52"/>
      <c r="C2759" s="52"/>
      <c r="D2759" s="52"/>
      <c r="E2759" s="52"/>
      <c r="F2759" s="52"/>
      <c r="G2759" s="52"/>
      <c r="H2759" s="52"/>
      <c r="I2759" s="52"/>
      <c r="J2759" s="52"/>
      <c r="K2759" s="52"/>
      <c r="L2759" s="52"/>
      <c r="M2759" s="52"/>
      <c r="N2759" s="52"/>
      <c r="O2759" s="52"/>
      <c r="P2759" s="52"/>
      <c r="Q2759" s="52"/>
      <c r="R2759" s="52"/>
      <c r="S2759" s="52"/>
      <c r="T2759" s="52"/>
      <c r="U2759" s="52"/>
    </row>
    <row r="2760" spans="1:21" ht="13.5">
      <c r="A2760" s="52"/>
      <c r="B2760" s="52"/>
      <c r="C2760" s="52"/>
      <c r="D2760" s="52"/>
      <c r="E2760" s="52"/>
      <c r="F2760" s="52"/>
      <c r="G2760" s="52"/>
      <c r="H2760" s="52"/>
      <c r="I2760" s="52"/>
      <c r="J2760" s="52"/>
      <c r="K2760" s="52"/>
      <c r="L2760" s="52"/>
      <c r="M2760" s="52"/>
      <c r="N2760" s="52"/>
      <c r="O2760" s="52"/>
      <c r="P2760" s="52"/>
      <c r="Q2760" s="52"/>
      <c r="R2760" s="52"/>
      <c r="S2760" s="52"/>
      <c r="T2760" s="52"/>
      <c r="U2760" s="52"/>
    </row>
    <row r="2761" spans="1:21" ht="13.5">
      <c r="A2761" s="52"/>
      <c r="B2761" s="52"/>
      <c r="C2761" s="52"/>
      <c r="D2761" s="52"/>
      <c r="E2761" s="52"/>
      <c r="F2761" s="52"/>
      <c r="G2761" s="52"/>
      <c r="H2761" s="52"/>
      <c r="I2761" s="52"/>
      <c r="J2761" s="52"/>
      <c r="K2761" s="52"/>
      <c r="L2761" s="52"/>
      <c r="M2761" s="52"/>
      <c r="N2761" s="52"/>
      <c r="O2761" s="52"/>
      <c r="P2761" s="52"/>
      <c r="Q2761" s="52"/>
      <c r="R2761" s="52"/>
      <c r="S2761" s="52"/>
      <c r="T2761" s="52"/>
      <c r="U2761" s="52"/>
    </row>
    <row r="2762" spans="1:21" ht="13.5">
      <c r="A2762" s="52"/>
      <c r="B2762" s="52"/>
      <c r="C2762" s="52"/>
      <c r="D2762" s="52"/>
      <c r="E2762" s="52"/>
      <c r="F2762" s="52"/>
      <c r="G2762" s="52"/>
      <c r="H2762" s="52"/>
      <c r="I2762" s="52"/>
      <c r="J2762" s="52"/>
      <c r="K2762" s="52"/>
      <c r="L2762" s="52"/>
      <c r="M2762" s="52"/>
      <c r="N2762" s="52"/>
      <c r="O2762" s="52"/>
      <c r="P2762" s="52"/>
      <c r="Q2762" s="52"/>
      <c r="R2762" s="52"/>
      <c r="S2762" s="52"/>
      <c r="T2762" s="52"/>
      <c r="U2762" s="52"/>
    </row>
    <row r="2763" spans="1:21" ht="13.5">
      <c r="A2763" s="52"/>
      <c r="B2763" s="52"/>
      <c r="C2763" s="52"/>
      <c r="D2763" s="52"/>
      <c r="E2763" s="52"/>
      <c r="F2763" s="52"/>
      <c r="G2763" s="52"/>
      <c r="H2763" s="52"/>
      <c r="I2763" s="52"/>
      <c r="J2763" s="52"/>
      <c r="K2763" s="52"/>
      <c r="L2763" s="52"/>
      <c r="M2763" s="52"/>
      <c r="N2763" s="52"/>
      <c r="O2763" s="52"/>
      <c r="P2763" s="52"/>
      <c r="Q2763" s="52"/>
      <c r="R2763" s="52"/>
      <c r="S2763" s="52"/>
      <c r="T2763" s="52"/>
      <c r="U2763" s="52"/>
    </row>
    <row r="2764" spans="1:21" ht="13.5">
      <c r="A2764" s="52"/>
      <c r="B2764" s="52"/>
      <c r="C2764" s="52"/>
      <c r="D2764" s="52"/>
      <c r="E2764" s="52"/>
      <c r="F2764" s="52"/>
      <c r="G2764" s="52"/>
      <c r="H2764" s="52"/>
      <c r="I2764" s="52"/>
      <c r="J2764" s="52"/>
      <c r="K2764" s="52"/>
      <c r="L2764" s="52"/>
      <c r="M2764" s="52"/>
      <c r="N2764" s="52"/>
      <c r="O2764" s="52"/>
      <c r="P2764" s="52"/>
      <c r="Q2764" s="52"/>
      <c r="R2764" s="52"/>
      <c r="S2764" s="52"/>
      <c r="T2764" s="52"/>
      <c r="U2764" s="52"/>
    </row>
    <row r="2765" spans="1:21" ht="13.5">
      <c r="A2765" s="52"/>
      <c r="B2765" s="52"/>
      <c r="C2765" s="52"/>
      <c r="D2765" s="52"/>
      <c r="E2765" s="52"/>
      <c r="F2765" s="52"/>
      <c r="G2765" s="52"/>
      <c r="H2765" s="52"/>
      <c r="I2765" s="52"/>
      <c r="J2765" s="52"/>
      <c r="K2765" s="52"/>
      <c r="L2765" s="52"/>
      <c r="M2765" s="52"/>
      <c r="N2765" s="52"/>
      <c r="O2765" s="52"/>
      <c r="P2765" s="52"/>
      <c r="Q2765" s="52"/>
      <c r="R2765" s="52"/>
      <c r="S2765" s="52"/>
      <c r="T2765" s="52"/>
      <c r="U2765" s="52"/>
    </row>
    <row r="2766" spans="1:21" ht="13.5">
      <c r="A2766" s="52"/>
      <c r="B2766" s="52"/>
      <c r="C2766" s="52"/>
      <c r="D2766" s="52"/>
      <c r="E2766" s="52"/>
      <c r="F2766" s="52"/>
      <c r="G2766" s="52"/>
      <c r="H2766" s="52"/>
      <c r="I2766" s="52"/>
      <c r="J2766" s="52"/>
      <c r="K2766" s="52"/>
      <c r="L2766" s="52"/>
      <c r="M2766" s="52"/>
      <c r="N2766" s="52"/>
      <c r="O2766" s="52"/>
      <c r="P2766" s="52"/>
      <c r="Q2766" s="52"/>
      <c r="R2766" s="52"/>
      <c r="S2766" s="52"/>
      <c r="T2766" s="52"/>
      <c r="U2766" s="52"/>
    </row>
    <row r="2767" spans="1:21" ht="13.5">
      <c r="A2767" s="52"/>
      <c r="B2767" s="52"/>
      <c r="C2767" s="52"/>
      <c r="D2767" s="52"/>
      <c r="E2767" s="52"/>
      <c r="F2767" s="52"/>
      <c r="G2767" s="52"/>
      <c r="H2767" s="52"/>
      <c r="I2767" s="52"/>
      <c r="J2767" s="52"/>
      <c r="K2767" s="52"/>
      <c r="L2767" s="52"/>
      <c r="M2767" s="52"/>
      <c r="N2767" s="52"/>
      <c r="O2767" s="52"/>
      <c r="P2767" s="52"/>
      <c r="Q2767" s="52"/>
      <c r="R2767" s="52"/>
      <c r="S2767" s="52"/>
      <c r="T2767" s="52"/>
      <c r="U2767" s="52"/>
    </row>
    <row r="2768" spans="1:21" ht="13.5">
      <c r="A2768" s="52"/>
      <c r="B2768" s="52"/>
      <c r="C2768" s="52"/>
      <c r="D2768" s="52"/>
      <c r="E2768" s="52"/>
      <c r="F2768" s="52"/>
      <c r="G2768" s="52"/>
      <c r="H2768" s="52"/>
      <c r="I2768" s="52"/>
      <c r="J2768" s="52"/>
      <c r="K2768" s="52"/>
      <c r="L2768" s="52"/>
      <c r="M2768" s="52"/>
      <c r="N2768" s="52"/>
      <c r="O2768" s="52"/>
      <c r="P2768" s="52"/>
      <c r="Q2768" s="52"/>
      <c r="R2768" s="52"/>
      <c r="S2768" s="52"/>
      <c r="T2768" s="52"/>
      <c r="U2768" s="52"/>
    </row>
    <row r="2769" spans="1:21" ht="13.5">
      <c r="A2769" s="52"/>
      <c r="B2769" s="52"/>
      <c r="C2769" s="52"/>
      <c r="D2769" s="52"/>
      <c r="E2769" s="52"/>
      <c r="F2769" s="52"/>
      <c r="G2769" s="52"/>
      <c r="H2769" s="52"/>
      <c r="I2769" s="52"/>
      <c r="J2769" s="52"/>
      <c r="K2769" s="52"/>
      <c r="L2769" s="52"/>
      <c r="M2769" s="52"/>
      <c r="N2769" s="52"/>
      <c r="O2769" s="52"/>
      <c r="P2769" s="52"/>
      <c r="Q2769" s="52"/>
      <c r="R2769" s="52"/>
      <c r="S2769" s="52"/>
      <c r="T2769" s="52"/>
      <c r="U2769" s="52"/>
    </row>
    <row r="2770" spans="1:21" ht="13.5">
      <c r="A2770" s="52"/>
      <c r="B2770" s="52"/>
      <c r="C2770" s="52"/>
      <c r="D2770" s="52"/>
      <c r="E2770" s="52"/>
      <c r="F2770" s="52"/>
      <c r="G2770" s="52"/>
      <c r="H2770" s="52"/>
      <c r="I2770" s="52"/>
      <c r="J2770" s="52"/>
      <c r="K2770" s="52"/>
      <c r="L2770" s="52"/>
      <c r="M2770" s="52"/>
      <c r="N2770" s="52"/>
      <c r="O2770" s="52"/>
      <c r="P2770" s="52"/>
      <c r="Q2770" s="52"/>
      <c r="R2770" s="52"/>
      <c r="S2770" s="52"/>
      <c r="T2770" s="52"/>
      <c r="U2770" s="52"/>
    </row>
    <row r="2771" spans="1:21" ht="13.5">
      <c r="A2771" s="52"/>
      <c r="B2771" s="52"/>
      <c r="C2771" s="52"/>
      <c r="D2771" s="52"/>
      <c r="E2771" s="52"/>
      <c r="F2771" s="52"/>
      <c r="G2771" s="52"/>
      <c r="H2771" s="52"/>
      <c r="I2771" s="52"/>
      <c r="J2771" s="52"/>
      <c r="K2771" s="52"/>
      <c r="L2771" s="52"/>
      <c r="M2771" s="52"/>
      <c r="N2771" s="52"/>
      <c r="O2771" s="52"/>
      <c r="P2771" s="52"/>
      <c r="Q2771" s="52"/>
      <c r="R2771" s="52"/>
      <c r="S2771" s="52"/>
      <c r="T2771" s="52"/>
      <c r="U2771" s="52"/>
    </row>
    <row r="2772" spans="1:21" ht="13.5">
      <c r="A2772" s="52"/>
      <c r="B2772" s="52"/>
      <c r="C2772" s="52"/>
      <c r="D2772" s="52"/>
      <c r="E2772" s="52"/>
      <c r="F2772" s="52"/>
      <c r="G2772" s="52"/>
      <c r="H2772" s="52"/>
      <c r="I2772" s="52"/>
      <c r="J2772" s="52"/>
      <c r="K2772" s="52"/>
      <c r="L2772" s="52"/>
      <c r="M2772" s="52"/>
      <c r="N2772" s="52"/>
      <c r="O2772" s="52"/>
      <c r="P2772" s="52"/>
      <c r="Q2772" s="52"/>
      <c r="R2772" s="52"/>
      <c r="S2772" s="52"/>
      <c r="T2772" s="52"/>
      <c r="U2772" s="52"/>
    </row>
    <row r="2773" spans="1:21" ht="13.5">
      <c r="A2773" s="52"/>
      <c r="B2773" s="52"/>
      <c r="C2773" s="52"/>
      <c r="D2773" s="52"/>
      <c r="E2773" s="52"/>
      <c r="F2773" s="52"/>
      <c r="G2773" s="52"/>
      <c r="H2773" s="52"/>
      <c r="I2773" s="52"/>
      <c r="J2773" s="52"/>
      <c r="K2773" s="52"/>
      <c r="L2773" s="52"/>
      <c r="M2773" s="52"/>
      <c r="N2773" s="52"/>
      <c r="O2773" s="52"/>
      <c r="P2773" s="52"/>
      <c r="Q2773" s="52"/>
      <c r="R2773" s="52"/>
      <c r="S2773" s="52"/>
      <c r="T2773" s="52"/>
      <c r="U2773" s="52"/>
    </row>
    <row r="2774" spans="1:21" ht="13.5">
      <c r="A2774" s="52"/>
      <c r="B2774" s="52"/>
      <c r="C2774" s="52"/>
      <c r="D2774" s="52"/>
      <c r="E2774" s="52"/>
      <c r="F2774" s="52"/>
      <c r="G2774" s="52"/>
      <c r="H2774" s="52"/>
      <c r="I2774" s="52"/>
      <c r="J2774" s="52"/>
      <c r="K2774" s="52"/>
      <c r="L2774" s="52"/>
      <c r="M2774" s="52"/>
      <c r="N2774" s="52"/>
      <c r="O2774" s="52"/>
      <c r="P2774" s="52"/>
      <c r="Q2774" s="52"/>
      <c r="R2774" s="52"/>
      <c r="S2774" s="52"/>
      <c r="T2774" s="52"/>
      <c r="U2774" s="52"/>
    </row>
    <row r="2775" spans="1:21" ht="13.5">
      <c r="A2775" s="52"/>
      <c r="B2775" s="52"/>
      <c r="C2775" s="52"/>
      <c r="D2775" s="52"/>
      <c r="E2775" s="52"/>
      <c r="F2775" s="52"/>
      <c r="G2775" s="52"/>
      <c r="H2775" s="52"/>
      <c r="I2775" s="52"/>
      <c r="J2775" s="52"/>
      <c r="K2775" s="52"/>
      <c r="L2775" s="52"/>
      <c r="M2775" s="52"/>
      <c r="N2775" s="52"/>
      <c r="O2775" s="52"/>
      <c r="P2775" s="52"/>
      <c r="Q2775" s="52"/>
      <c r="R2775" s="52"/>
      <c r="S2775" s="52"/>
      <c r="T2775" s="52"/>
      <c r="U2775" s="52"/>
    </row>
    <row r="2776" spans="1:21" ht="13.5">
      <c r="A2776" s="52"/>
      <c r="B2776" s="52"/>
      <c r="C2776" s="52"/>
      <c r="D2776" s="52"/>
      <c r="E2776" s="52"/>
      <c r="F2776" s="52"/>
      <c r="G2776" s="52"/>
      <c r="H2776" s="52"/>
      <c r="I2776" s="52"/>
      <c r="J2776" s="52"/>
      <c r="K2776" s="52"/>
      <c r="L2776" s="52"/>
      <c r="M2776" s="52"/>
      <c r="N2776" s="52"/>
      <c r="O2776" s="52"/>
      <c r="P2776" s="52"/>
      <c r="Q2776" s="52"/>
      <c r="R2776" s="52"/>
      <c r="S2776" s="52"/>
      <c r="T2776" s="52"/>
      <c r="U2776" s="52"/>
    </row>
    <row r="2777" spans="1:21" ht="13.5">
      <c r="A2777" s="52"/>
      <c r="B2777" s="52"/>
      <c r="C2777" s="52"/>
      <c r="D2777" s="52"/>
      <c r="E2777" s="52"/>
      <c r="F2777" s="52"/>
      <c r="G2777" s="52"/>
      <c r="H2777" s="52"/>
      <c r="I2777" s="52"/>
      <c r="J2777" s="52"/>
      <c r="K2777" s="52"/>
      <c r="L2777" s="52"/>
      <c r="M2777" s="52"/>
      <c r="N2777" s="52"/>
      <c r="O2777" s="52"/>
      <c r="P2777" s="52"/>
      <c r="Q2777" s="52"/>
      <c r="R2777" s="52"/>
      <c r="S2777" s="52"/>
      <c r="T2777" s="52"/>
      <c r="U2777" s="52"/>
    </row>
    <row r="2778" spans="1:21" ht="13.5">
      <c r="A2778" s="52"/>
      <c r="B2778" s="52"/>
      <c r="C2778" s="52"/>
      <c r="D2778" s="52"/>
      <c r="E2778" s="52"/>
      <c r="F2778" s="52"/>
      <c r="G2778" s="52"/>
      <c r="H2778" s="52"/>
      <c r="I2778" s="52"/>
      <c r="J2778" s="52"/>
      <c r="K2778" s="52"/>
      <c r="L2778" s="52"/>
      <c r="M2778" s="52"/>
      <c r="N2778" s="52"/>
      <c r="O2778" s="52"/>
      <c r="P2778" s="52"/>
      <c r="Q2778" s="52"/>
      <c r="R2778" s="52"/>
      <c r="S2778" s="52"/>
      <c r="T2778" s="52"/>
      <c r="U2778" s="52"/>
    </row>
    <row r="2779" spans="1:21" ht="13.5">
      <c r="A2779" s="52"/>
      <c r="B2779" s="52"/>
      <c r="C2779" s="52"/>
      <c r="D2779" s="52"/>
      <c r="E2779" s="52"/>
      <c r="F2779" s="52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  <c r="R2779" s="52"/>
      <c r="S2779" s="52"/>
      <c r="T2779" s="52"/>
      <c r="U2779" s="52"/>
    </row>
    <row r="2780" spans="1:21" ht="13.5">
      <c r="A2780" s="52"/>
      <c r="B2780" s="52"/>
      <c r="C2780" s="52"/>
      <c r="D2780" s="52"/>
      <c r="E2780" s="52"/>
      <c r="F2780" s="52"/>
      <c r="G2780" s="52"/>
      <c r="H2780" s="52"/>
      <c r="I2780" s="52"/>
      <c r="J2780" s="52"/>
      <c r="K2780" s="52"/>
      <c r="L2780" s="52"/>
      <c r="M2780" s="52"/>
      <c r="N2780" s="52"/>
      <c r="O2780" s="52"/>
      <c r="P2780" s="52"/>
      <c r="Q2780" s="52"/>
      <c r="R2780" s="52"/>
      <c r="S2780" s="52"/>
      <c r="T2780" s="52"/>
      <c r="U2780" s="52"/>
    </row>
    <row r="2781" spans="1:21" ht="13.5">
      <c r="A2781" s="52"/>
      <c r="B2781" s="52"/>
      <c r="C2781" s="52"/>
      <c r="D2781" s="52"/>
      <c r="E2781" s="52"/>
      <c r="F2781" s="52"/>
      <c r="G2781" s="52"/>
      <c r="H2781" s="52"/>
      <c r="I2781" s="52"/>
      <c r="J2781" s="52"/>
      <c r="K2781" s="52"/>
      <c r="L2781" s="52"/>
      <c r="M2781" s="52"/>
      <c r="N2781" s="52"/>
      <c r="O2781" s="52"/>
      <c r="P2781" s="52"/>
      <c r="Q2781" s="52"/>
      <c r="R2781" s="52"/>
      <c r="S2781" s="52"/>
      <c r="T2781" s="52"/>
      <c r="U2781" s="52"/>
    </row>
    <row r="2782" spans="1:21" ht="13.5">
      <c r="A2782" s="52"/>
      <c r="B2782" s="52"/>
      <c r="C2782" s="52"/>
      <c r="D2782" s="52"/>
      <c r="E2782" s="52"/>
      <c r="F2782" s="52"/>
      <c r="G2782" s="52"/>
      <c r="H2782" s="52"/>
      <c r="I2782" s="52"/>
      <c r="J2782" s="52"/>
      <c r="K2782" s="52"/>
      <c r="L2782" s="52"/>
      <c r="M2782" s="52"/>
      <c r="N2782" s="52"/>
      <c r="O2782" s="52"/>
      <c r="P2782" s="52"/>
      <c r="Q2782" s="52"/>
      <c r="R2782" s="52"/>
      <c r="S2782" s="52"/>
      <c r="T2782" s="52"/>
      <c r="U2782" s="52"/>
    </row>
    <row r="2783" spans="1:21" ht="13.5">
      <c r="A2783" s="52"/>
      <c r="B2783" s="52"/>
      <c r="C2783" s="52"/>
      <c r="D2783" s="52"/>
      <c r="E2783" s="52"/>
      <c r="F2783" s="52"/>
      <c r="G2783" s="52"/>
      <c r="H2783" s="52"/>
      <c r="I2783" s="52"/>
      <c r="J2783" s="52"/>
      <c r="K2783" s="52"/>
      <c r="L2783" s="52"/>
      <c r="M2783" s="52"/>
      <c r="N2783" s="52"/>
      <c r="O2783" s="52"/>
      <c r="P2783" s="52"/>
      <c r="Q2783" s="52"/>
      <c r="R2783" s="52"/>
      <c r="S2783" s="52"/>
      <c r="T2783" s="52"/>
      <c r="U2783" s="52"/>
    </row>
    <row r="2784" spans="1:21" ht="13.5">
      <c r="A2784" s="52"/>
      <c r="B2784" s="52"/>
      <c r="C2784" s="52"/>
      <c r="D2784" s="52"/>
      <c r="E2784" s="52"/>
      <c r="F2784" s="52"/>
      <c r="G2784" s="52"/>
      <c r="H2784" s="52"/>
      <c r="I2784" s="52"/>
      <c r="J2784" s="52"/>
      <c r="K2784" s="52"/>
      <c r="L2784" s="52"/>
      <c r="M2784" s="52"/>
      <c r="N2784" s="52"/>
      <c r="O2784" s="52"/>
      <c r="P2784" s="52"/>
      <c r="Q2784" s="52"/>
      <c r="R2784" s="52"/>
      <c r="S2784" s="52"/>
      <c r="T2784" s="52"/>
      <c r="U2784" s="52"/>
    </row>
    <row r="2785" spans="1:21" ht="13.5">
      <c r="A2785" s="52"/>
      <c r="B2785" s="52"/>
      <c r="C2785" s="52"/>
      <c r="D2785" s="52"/>
      <c r="E2785" s="52"/>
      <c r="F2785" s="52"/>
      <c r="G2785" s="52"/>
      <c r="H2785" s="52"/>
      <c r="I2785" s="52"/>
      <c r="J2785" s="52"/>
      <c r="K2785" s="52"/>
      <c r="L2785" s="52"/>
      <c r="M2785" s="52"/>
      <c r="N2785" s="52"/>
      <c r="O2785" s="52"/>
      <c r="P2785" s="52"/>
      <c r="Q2785" s="52"/>
      <c r="R2785" s="52"/>
      <c r="S2785" s="52"/>
      <c r="T2785" s="52"/>
      <c r="U2785" s="52"/>
    </row>
    <row r="2786" spans="1:21" ht="13.5">
      <c r="A2786" s="52"/>
      <c r="B2786" s="52"/>
      <c r="C2786" s="52"/>
      <c r="D2786" s="52"/>
      <c r="E2786" s="52"/>
      <c r="F2786" s="52"/>
      <c r="G2786" s="52"/>
      <c r="H2786" s="52"/>
      <c r="I2786" s="52"/>
      <c r="J2786" s="52"/>
      <c r="K2786" s="52"/>
      <c r="L2786" s="52"/>
      <c r="M2786" s="52"/>
      <c r="N2786" s="52"/>
      <c r="O2786" s="52"/>
      <c r="P2786" s="52"/>
      <c r="Q2786" s="52"/>
      <c r="R2786" s="52"/>
      <c r="S2786" s="52"/>
      <c r="T2786" s="52"/>
      <c r="U2786" s="52"/>
    </row>
    <row r="2787" spans="1:21" ht="13.5">
      <c r="A2787" s="52"/>
      <c r="B2787" s="52"/>
      <c r="C2787" s="52"/>
      <c r="D2787" s="52"/>
      <c r="E2787" s="52"/>
      <c r="F2787" s="52"/>
      <c r="G2787" s="52"/>
      <c r="H2787" s="52"/>
      <c r="I2787" s="52"/>
      <c r="J2787" s="52"/>
      <c r="K2787" s="52"/>
      <c r="L2787" s="52"/>
      <c r="M2787" s="52"/>
      <c r="N2787" s="52"/>
      <c r="O2787" s="52"/>
      <c r="P2787" s="52"/>
      <c r="Q2787" s="52"/>
      <c r="R2787" s="52"/>
      <c r="S2787" s="52"/>
      <c r="T2787" s="52"/>
      <c r="U2787" s="52"/>
    </row>
    <row r="2788" spans="1:21" ht="13.5">
      <c r="A2788" s="52"/>
      <c r="B2788" s="52"/>
      <c r="C2788" s="52"/>
      <c r="D2788" s="52"/>
      <c r="E2788" s="52"/>
      <c r="F2788" s="52"/>
      <c r="G2788" s="52"/>
      <c r="H2788" s="52"/>
      <c r="I2788" s="52"/>
      <c r="J2788" s="52"/>
      <c r="K2788" s="52"/>
      <c r="L2788" s="52"/>
      <c r="M2788" s="52"/>
      <c r="N2788" s="52"/>
      <c r="O2788" s="52"/>
      <c r="P2788" s="52"/>
      <c r="Q2788" s="52"/>
      <c r="R2788" s="52"/>
      <c r="S2788" s="52"/>
      <c r="T2788" s="52"/>
      <c r="U2788" s="52"/>
    </row>
    <row r="2789" spans="1:21" ht="13.5">
      <c r="A2789" s="52"/>
      <c r="B2789" s="52"/>
      <c r="C2789" s="52"/>
      <c r="D2789" s="52"/>
      <c r="E2789" s="52"/>
      <c r="F2789" s="52"/>
      <c r="G2789" s="52"/>
      <c r="H2789" s="52"/>
      <c r="I2789" s="52"/>
      <c r="J2789" s="52"/>
      <c r="K2789" s="52"/>
      <c r="L2789" s="52"/>
      <c r="M2789" s="52"/>
      <c r="N2789" s="52"/>
      <c r="O2789" s="52"/>
      <c r="P2789" s="52"/>
      <c r="Q2789" s="52"/>
      <c r="R2789" s="52"/>
      <c r="S2789" s="52"/>
      <c r="T2789" s="52"/>
      <c r="U2789" s="52"/>
    </row>
    <row r="2790" spans="1:21" ht="13.5">
      <c r="A2790" s="52"/>
      <c r="B2790" s="52"/>
      <c r="C2790" s="52"/>
      <c r="D2790" s="52"/>
      <c r="E2790" s="52"/>
      <c r="F2790" s="52"/>
      <c r="G2790" s="52"/>
      <c r="H2790" s="52"/>
      <c r="I2790" s="52"/>
      <c r="J2790" s="52"/>
      <c r="K2790" s="52"/>
      <c r="L2790" s="52"/>
      <c r="M2790" s="52"/>
      <c r="N2790" s="52"/>
      <c r="O2790" s="52"/>
      <c r="P2790" s="52"/>
      <c r="Q2790" s="52"/>
      <c r="R2790" s="52"/>
      <c r="S2790" s="52"/>
      <c r="T2790" s="52"/>
      <c r="U2790" s="52"/>
    </row>
    <row r="2791" spans="1:21" ht="13.5">
      <c r="A2791" s="52"/>
      <c r="B2791" s="52"/>
      <c r="C2791" s="52"/>
      <c r="D2791" s="52"/>
      <c r="E2791" s="52"/>
      <c r="F2791" s="52"/>
      <c r="G2791" s="52"/>
      <c r="H2791" s="52"/>
      <c r="I2791" s="52"/>
      <c r="J2791" s="52"/>
      <c r="K2791" s="52"/>
      <c r="L2791" s="52"/>
      <c r="M2791" s="52"/>
      <c r="N2791" s="52"/>
      <c r="O2791" s="52"/>
      <c r="P2791" s="52"/>
      <c r="Q2791" s="52"/>
      <c r="R2791" s="52"/>
      <c r="S2791" s="52"/>
      <c r="T2791" s="52"/>
      <c r="U2791" s="52"/>
    </row>
    <row r="2792" spans="1:21" ht="13.5">
      <c r="A2792" s="52"/>
      <c r="B2792" s="52"/>
      <c r="C2792" s="52"/>
      <c r="D2792" s="52"/>
      <c r="E2792" s="52"/>
      <c r="F2792" s="52"/>
      <c r="G2792" s="52"/>
      <c r="H2792" s="52"/>
      <c r="I2792" s="52"/>
      <c r="J2792" s="52"/>
      <c r="K2792" s="52"/>
      <c r="L2792" s="52"/>
      <c r="M2792" s="52"/>
      <c r="N2792" s="52"/>
      <c r="O2792" s="52"/>
      <c r="P2792" s="52"/>
      <c r="Q2792" s="52"/>
      <c r="R2792" s="52"/>
      <c r="S2792" s="52"/>
      <c r="T2792" s="52"/>
      <c r="U2792" s="52"/>
    </row>
    <row r="2793" spans="1:21" ht="13.5">
      <c r="A2793" s="52"/>
      <c r="B2793" s="52"/>
      <c r="C2793" s="52"/>
      <c r="D2793" s="52"/>
      <c r="E2793" s="52"/>
      <c r="F2793" s="52"/>
      <c r="G2793" s="52"/>
      <c r="H2793" s="52"/>
      <c r="I2793" s="52"/>
      <c r="J2793" s="52"/>
      <c r="K2793" s="52"/>
      <c r="L2793" s="52"/>
      <c r="M2793" s="52"/>
      <c r="N2793" s="52"/>
      <c r="O2793" s="52"/>
      <c r="P2793" s="52"/>
      <c r="Q2793" s="52"/>
      <c r="R2793" s="52"/>
      <c r="S2793" s="52"/>
      <c r="T2793" s="52"/>
      <c r="U2793" s="52"/>
    </row>
    <row r="2794" spans="1:21" ht="13.5">
      <c r="A2794" s="52"/>
      <c r="B2794" s="52"/>
      <c r="C2794" s="52"/>
      <c r="D2794" s="52"/>
      <c r="E2794" s="52"/>
      <c r="F2794" s="52"/>
      <c r="G2794" s="52"/>
      <c r="H2794" s="52"/>
      <c r="I2794" s="52"/>
      <c r="J2794" s="52"/>
      <c r="K2794" s="52"/>
      <c r="L2794" s="52"/>
      <c r="M2794" s="52"/>
      <c r="N2794" s="52"/>
      <c r="O2794" s="52"/>
      <c r="P2794" s="52"/>
      <c r="Q2794" s="52"/>
      <c r="R2794" s="52"/>
      <c r="S2794" s="52"/>
      <c r="T2794" s="52"/>
      <c r="U2794" s="52"/>
    </row>
    <row r="2795" spans="1:21" ht="13.5">
      <c r="A2795" s="52"/>
      <c r="B2795" s="52"/>
      <c r="C2795" s="52"/>
      <c r="D2795" s="52"/>
      <c r="E2795" s="52"/>
      <c r="F2795" s="52"/>
      <c r="G2795" s="52"/>
      <c r="H2795" s="52"/>
      <c r="I2795" s="52"/>
      <c r="J2795" s="52"/>
      <c r="K2795" s="52"/>
      <c r="L2795" s="52"/>
      <c r="M2795" s="52"/>
      <c r="N2795" s="52"/>
      <c r="O2795" s="52"/>
      <c r="P2795" s="52"/>
      <c r="Q2795" s="52"/>
      <c r="R2795" s="52"/>
      <c r="S2795" s="52"/>
      <c r="T2795" s="52"/>
      <c r="U2795" s="52"/>
    </row>
    <row r="2796" spans="1:21" ht="13.5">
      <c r="A2796" s="52"/>
      <c r="B2796" s="52"/>
      <c r="C2796" s="52"/>
      <c r="D2796" s="52"/>
      <c r="E2796" s="52"/>
      <c r="F2796" s="52"/>
      <c r="G2796" s="52"/>
      <c r="H2796" s="52"/>
      <c r="I2796" s="52"/>
      <c r="J2796" s="52"/>
      <c r="K2796" s="52"/>
      <c r="L2796" s="52"/>
      <c r="M2796" s="52"/>
      <c r="N2796" s="52"/>
      <c r="O2796" s="52"/>
      <c r="P2796" s="52"/>
      <c r="Q2796" s="52"/>
      <c r="R2796" s="52"/>
      <c r="S2796" s="52"/>
      <c r="T2796" s="52"/>
      <c r="U2796" s="52"/>
    </row>
    <row r="2797" spans="1:21" ht="13.5">
      <c r="A2797" s="52"/>
      <c r="B2797" s="52"/>
      <c r="C2797" s="52"/>
      <c r="D2797" s="52"/>
      <c r="E2797" s="52"/>
      <c r="F2797" s="52"/>
      <c r="G2797" s="52"/>
      <c r="H2797" s="52"/>
      <c r="I2797" s="52"/>
      <c r="J2797" s="52"/>
      <c r="K2797" s="52"/>
      <c r="L2797" s="52"/>
      <c r="M2797" s="52"/>
      <c r="N2797" s="52"/>
      <c r="O2797" s="52"/>
      <c r="P2797" s="52"/>
      <c r="Q2797" s="52"/>
      <c r="R2797" s="52"/>
      <c r="S2797" s="52"/>
      <c r="T2797" s="52"/>
      <c r="U2797" s="52"/>
    </row>
    <row r="2798" spans="1:21" ht="13.5">
      <c r="A2798" s="52"/>
      <c r="B2798" s="52"/>
      <c r="C2798" s="52"/>
      <c r="D2798" s="52"/>
      <c r="E2798" s="52"/>
      <c r="F2798" s="52"/>
      <c r="G2798" s="52"/>
      <c r="H2798" s="52"/>
      <c r="I2798" s="52"/>
      <c r="J2798" s="52"/>
      <c r="K2798" s="52"/>
      <c r="L2798" s="52"/>
      <c r="M2798" s="52"/>
      <c r="N2798" s="52"/>
      <c r="O2798" s="52"/>
      <c r="P2798" s="52"/>
      <c r="Q2798" s="52"/>
      <c r="R2798" s="52"/>
      <c r="S2798" s="52"/>
      <c r="T2798" s="52"/>
      <c r="U2798" s="52"/>
    </row>
    <row r="2799" spans="1:21" ht="13.5">
      <c r="A2799" s="52"/>
      <c r="B2799" s="52"/>
      <c r="C2799" s="52"/>
      <c r="D2799" s="52"/>
      <c r="E2799" s="52"/>
      <c r="F2799" s="52"/>
      <c r="G2799" s="52"/>
      <c r="H2799" s="52"/>
      <c r="I2799" s="52"/>
      <c r="J2799" s="52"/>
      <c r="K2799" s="52"/>
      <c r="L2799" s="52"/>
      <c r="M2799" s="52"/>
      <c r="N2799" s="52"/>
      <c r="O2799" s="52"/>
      <c r="P2799" s="52"/>
      <c r="Q2799" s="52"/>
      <c r="R2799" s="52"/>
      <c r="S2799" s="52"/>
      <c r="T2799" s="52"/>
      <c r="U2799" s="52"/>
    </row>
    <row r="2800" spans="1:21" ht="13.5">
      <c r="A2800" s="52"/>
      <c r="B2800" s="52"/>
      <c r="C2800" s="52"/>
      <c r="D2800" s="52"/>
      <c r="E2800" s="52"/>
      <c r="F2800" s="52"/>
      <c r="G2800" s="52"/>
      <c r="H2800" s="52"/>
      <c r="I2800" s="52"/>
      <c r="J2800" s="52"/>
      <c r="K2800" s="52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</row>
    <row r="2801" spans="1:21" ht="13.5">
      <c r="A2801" s="52"/>
      <c r="B2801" s="52"/>
      <c r="C2801" s="52"/>
      <c r="D2801" s="52"/>
      <c r="E2801" s="52"/>
      <c r="F2801" s="52"/>
      <c r="G2801" s="52"/>
      <c r="H2801" s="52"/>
      <c r="I2801" s="52"/>
      <c r="J2801" s="52"/>
      <c r="K2801" s="52"/>
      <c r="L2801" s="52"/>
      <c r="M2801" s="52"/>
      <c r="N2801" s="52"/>
      <c r="O2801" s="52"/>
      <c r="P2801" s="52"/>
      <c r="Q2801" s="52"/>
      <c r="R2801" s="52"/>
      <c r="S2801" s="52"/>
      <c r="T2801" s="52"/>
      <c r="U2801" s="52"/>
    </row>
    <row r="2802" spans="1:21" ht="13.5">
      <c r="A2802" s="52"/>
      <c r="B2802" s="52"/>
      <c r="C2802" s="52"/>
      <c r="D2802" s="52"/>
      <c r="E2802" s="52"/>
      <c r="F2802" s="52"/>
      <c r="G2802" s="52"/>
      <c r="H2802" s="52"/>
      <c r="I2802" s="52"/>
      <c r="J2802" s="52"/>
      <c r="K2802" s="52"/>
      <c r="L2802" s="52"/>
      <c r="M2802" s="52"/>
      <c r="N2802" s="52"/>
      <c r="O2802" s="52"/>
      <c r="P2802" s="52"/>
      <c r="Q2802" s="52"/>
      <c r="R2802" s="52"/>
      <c r="S2802" s="52"/>
      <c r="T2802" s="52"/>
      <c r="U2802" s="52"/>
    </row>
    <row r="2803" spans="1:21" ht="13.5">
      <c r="A2803" s="52"/>
      <c r="B2803" s="52"/>
      <c r="C2803" s="52"/>
      <c r="D2803" s="52"/>
      <c r="E2803" s="52"/>
      <c r="F2803" s="52"/>
      <c r="G2803" s="52"/>
      <c r="H2803" s="52"/>
      <c r="I2803" s="52"/>
      <c r="J2803" s="52"/>
      <c r="K2803" s="52"/>
      <c r="L2803" s="52"/>
      <c r="M2803" s="52"/>
      <c r="N2803" s="52"/>
      <c r="O2803" s="52"/>
      <c r="P2803" s="52"/>
      <c r="Q2803" s="52"/>
      <c r="R2803" s="52"/>
      <c r="S2803" s="52"/>
      <c r="T2803" s="52"/>
      <c r="U2803" s="52"/>
    </row>
    <row r="2804" spans="1:21" ht="13.5">
      <c r="A2804" s="52"/>
      <c r="B2804" s="52"/>
      <c r="C2804" s="52"/>
      <c r="D2804" s="52"/>
      <c r="E2804" s="52"/>
      <c r="F2804" s="52"/>
      <c r="G2804" s="52"/>
      <c r="H2804" s="52"/>
      <c r="I2804" s="52"/>
      <c r="J2804" s="52"/>
      <c r="K2804" s="52"/>
      <c r="L2804" s="52"/>
      <c r="M2804" s="52"/>
      <c r="N2804" s="52"/>
      <c r="O2804" s="52"/>
      <c r="P2804" s="52"/>
      <c r="Q2804" s="52"/>
      <c r="R2804" s="52"/>
      <c r="S2804" s="52"/>
      <c r="T2804" s="52"/>
      <c r="U2804" s="52"/>
    </row>
    <row r="2805" spans="1:21" ht="13.5">
      <c r="A2805" s="52"/>
      <c r="B2805" s="52"/>
      <c r="C2805" s="52"/>
      <c r="D2805" s="52"/>
      <c r="E2805" s="52"/>
      <c r="F2805" s="52"/>
      <c r="G2805" s="52"/>
      <c r="H2805" s="52"/>
      <c r="I2805" s="52"/>
      <c r="J2805" s="52"/>
      <c r="K2805" s="52"/>
      <c r="L2805" s="52"/>
      <c r="M2805" s="52"/>
      <c r="N2805" s="52"/>
      <c r="O2805" s="52"/>
      <c r="P2805" s="52"/>
      <c r="Q2805" s="52"/>
      <c r="R2805" s="52"/>
      <c r="S2805" s="52"/>
      <c r="T2805" s="52"/>
      <c r="U2805" s="52"/>
    </row>
    <row r="2806" spans="1:21" ht="13.5">
      <c r="A2806" s="52"/>
      <c r="B2806" s="52"/>
      <c r="C2806" s="52"/>
      <c r="D2806" s="52"/>
      <c r="E2806" s="52"/>
      <c r="F2806" s="52"/>
      <c r="G2806" s="52"/>
      <c r="H2806" s="52"/>
      <c r="I2806" s="52"/>
      <c r="J2806" s="52"/>
      <c r="K2806" s="52"/>
      <c r="L2806" s="52"/>
      <c r="M2806" s="52"/>
      <c r="N2806" s="52"/>
      <c r="O2806" s="52"/>
      <c r="P2806" s="52"/>
      <c r="Q2806" s="52"/>
      <c r="R2806" s="52"/>
      <c r="S2806" s="52"/>
      <c r="T2806" s="52"/>
      <c r="U2806" s="52"/>
    </row>
    <row r="2807" spans="1:21" ht="13.5">
      <c r="A2807" s="52"/>
      <c r="B2807" s="52"/>
      <c r="C2807" s="52"/>
      <c r="D2807" s="52"/>
      <c r="E2807" s="52"/>
      <c r="F2807" s="52"/>
      <c r="G2807" s="52"/>
      <c r="H2807" s="52"/>
      <c r="I2807" s="52"/>
      <c r="J2807" s="52"/>
      <c r="K2807" s="52"/>
      <c r="L2807" s="52"/>
      <c r="M2807" s="52"/>
      <c r="N2807" s="52"/>
      <c r="O2807" s="52"/>
      <c r="P2807" s="52"/>
      <c r="Q2807" s="52"/>
      <c r="R2807" s="52"/>
      <c r="S2807" s="52"/>
      <c r="T2807" s="52"/>
      <c r="U2807" s="52"/>
    </row>
    <row r="2808" spans="1:21" ht="13.5">
      <c r="A2808" s="52"/>
      <c r="B2808" s="52"/>
      <c r="C2808" s="52"/>
      <c r="D2808" s="52"/>
      <c r="E2808" s="52"/>
      <c r="F2808" s="52"/>
      <c r="G2808" s="52"/>
      <c r="H2808" s="52"/>
      <c r="I2808" s="52"/>
      <c r="J2808" s="52"/>
      <c r="K2808" s="52"/>
      <c r="L2808" s="52"/>
      <c r="M2808" s="52"/>
      <c r="N2808" s="52"/>
      <c r="O2808" s="52"/>
      <c r="P2808" s="52"/>
      <c r="Q2808" s="52"/>
      <c r="R2808" s="52"/>
      <c r="S2808" s="52"/>
      <c r="T2808" s="52"/>
      <c r="U2808" s="52"/>
    </row>
    <row r="2809" spans="1:21" ht="13.5">
      <c r="A2809" s="52"/>
      <c r="B2809" s="52"/>
      <c r="C2809" s="52"/>
      <c r="D2809" s="52"/>
      <c r="E2809" s="52"/>
      <c r="F2809" s="52"/>
      <c r="G2809" s="52"/>
      <c r="H2809" s="52"/>
      <c r="I2809" s="52"/>
      <c r="J2809" s="52"/>
      <c r="K2809" s="52"/>
      <c r="L2809" s="52"/>
      <c r="M2809" s="52"/>
      <c r="N2809" s="52"/>
      <c r="O2809" s="52"/>
      <c r="P2809" s="52"/>
      <c r="Q2809" s="52"/>
      <c r="R2809" s="52"/>
      <c r="S2809" s="52"/>
      <c r="T2809" s="52"/>
      <c r="U2809" s="52"/>
    </row>
    <row r="2810" spans="1:21" ht="13.5">
      <c r="A2810" s="52"/>
      <c r="B2810" s="52"/>
      <c r="C2810" s="52"/>
      <c r="D2810" s="52"/>
      <c r="E2810" s="52"/>
      <c r="F2810" s="52"/>
      <c r="G2810" s="52"/>
      <c r="H2810" s="52"/>
      <c r="I2810" s="52"/>
      <c r="J2810" s="52"/>
      <c r="K2810" s="52"/>
      <c r="L2810" s="52"/>
      <c r="M2810" s="52"/>
      <c r="N2810" s="52"/>
      <c r="O2810" s="52"/>
      <c r="P2810" s="52"/>
      <c r="Q2810" s="52"/>
      <c r="R2810" s="52"/>
      <c r="S2810" s="52"/>
      <c r="T2810" s="52"/>
      <c r="U2810" s="52"/>
    </row>
    <row r="2811" spans="1:21" ht="13.5">
      <c r="A2811" s="52"/>
      <c r="B2811" s="52"/>
      <c r="C2811" s="52"/>
      <c r="D2811" s="52"/>
      <c r="E2811" s="52"/>
      <c r="F2811" s="52"/>
      <c r="G2811" s="52"/>
      <c r="H2811" s="52"/>
      <c r="I2811" s="52"/>
      <c r="J2811" s="52"/>
      <c r="K2811" s="52"/>
      <c r="L2811" s="52"/>
      <c r="M2811" s="52"/>
      <c r="N2811" s="52"/>
      <c r="O2811" s="52"/>
      <c r="P2811" s="52"/>
      <c r="Q2811" s="52"/>
      <c r="R2811" s="52"/>
      <c r="S2811" s="52"/>
      <c r="T2811" s="52"/>
      <c r="U2811" s="52"/>
    </row>
    <row r="2812" spans="1:21" ht="13.5">
      <c r="A2812" s="52"/>
      <c r="B2812" s="52"/>
      <c r="C2812" s="52"/>
      <c r="D2812" s="52"/>
      <c r="E2812" s="52"/>
      <c r="F2812" s="52"/>
      <c r="G2812" s="52"/>
      <c r="H2812" s="52"/>
      <c r="I2812" s="52"/>
      <c r="J2812" s="52"/>
      <c r="K2812" s="52"/>
      <c r="L2812" s="52"/>
      <c r="M2812" s="52"/>
      <c r="N2812" s="52"/>
      <c r="O2812" s="52"/>
      <c r="P2812" s="52"/>
      <c r="Q2812" s="52"/>
      <c r="R2812" s="52"/>
      <c r="S2812" s="52"/>
      <c r="T2812" s="52"/>
      <c r="U2812" s="52"/>
    </row>
    <row r="2813" spans="1:21" ht="13.5">
      <c r="A2813" s="52"/>
      <c r="B2813" s="52"/>
      <c r="C2813" s="52"/>
      <c r="D2813" s="52"/>
      <c r="E2813" s="52"/>
      <c r="F2813" s="52"/>
      <c r="G2813" s="52"/>
      <c r="H2813" s="52"/>
      <c r="I2813" s="52"/>
      <c r="J2813" s="52"/>
      <c r="K2813" s="52"/>
      <c r="L2813" s="52"/>
      <c r="M2813" s="52"/>
      <c r="N2813" s="52"/>
      <c r="O2813" s="52"/>
      <c r="P2813" s="52"/>
      <c r="Q2813" s="52"/>
      <c r="R2813" s="52"/>
      <c r="S2813" s="52"/>
      <c r="T2813" s="52"/>
      <c r="U2813" s="52"/>
    </row>
    <row r="2814" spans="1:21" ht="13.5">
      <c r="A2814" s="52"/>
      <c r="B2814" s="52"/>
      <c r="C2814" s="52"/>
      <c r="D2814" s="52"/>
      <c r="E2814" s="52"/>
      <c r="F2814" s="52"/>
      <c r="G2814" s="52"/>
      <c r="H2814" s="52"/>
      <c r="I2814" s="52"/>
      <c r="J2814" s="52"/>
      <c r="K2814" s="52"/>
      <c r="L2814" s="52"/>
      <c r="M2814" s="52"/>
      <c r="N2814" s="52"/>
      <c r="O2814" s="52"/>
      <c r="P2814" s="52"/>
      <c r="Q2814" s="52"/>
      <c r="R2814" s="52"/>
      <c r="S2814" s="52"/>
      <c r="T2814" s="52"/>
      <c r="U2814" s="52"/>
    </row>
    <row r="2815" spans="1:21" ht="13.5">
      <c r="A2815" s="52"/>
      <c r="B2815" s="52"/>
      <c r="C2815" s="52"/>
      <c r="D2815" s="52"/>
      <c r="E2815" s="52"/>
      <c r="F2815" s="52"/>
      <c r="G2815" s="52"/>
      <c r="H2815" s="52"/>
      <c r="I2815" s="52"/>
      <c r="J2815" s="52"/>
      <c r="K2815" s="52"/>
      <c r="L2815" s="52"/>
      <c r="M2815" s="52"/>
      <c r="N2815" s="52"/>
      <c r="O2815" s="52"/>
      <c r="P2815" s="52"/>
      <c r="Q2815" s="52"/>
      <c r="R2815" s="52"/>
      <c r="S2815" s="52"/>
      <c r="T2815" s="52"/>
      <c r="U2815" s="52"/>
    </row>
    <row r="2816" spans="1:21" ht="13.5">
      <c r="A2816" s="52"/>
      <c r="B2816" s="52"/>
      <c r="C2816" s="52"/>
      <c r="D2816" s="52"/>
      <c r="E2816" s="52"/>
      <c r="F2816" s="52"/>
      <c r="G2816" s="52"/>
      <c r="H2816" s="52"/>
      <c r="I2816" s="52"/>
      <c r="J2816" s="52"/>
      <c r="K2816" s="52"/>
      <c r="L2816" s="52"/>
      <c r="M2816" s="52"/>
      <c r="N2816" s="52"/>
      <c r="O2816" s="52"/>
      <c r="P2816" s="52"/>
      <c r="Q2816" s="52"/>
      <c r="R2816" s="52"/>
      <c r="S2816" s="52"/>
      <c r="T2816" s="52"/>
      <c r="U2816" s="52"/>
    </row>
    <row r="2817" spans="1:21" ht="13.5">
      <c r="A2817" s="52"/>
      <c r="B2817" s="52"/>
      <c r="C2817" s="52"/>
      <c r="D2817" s="52"/>
      <c r="E2817" s="52"/>
      <c r="F2817" s="52"/>
      <c r="G2817" s="52"/>
      <c r="H2817" s="52"/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  <c r="U2817" s="52"/>
    </row>
    <row r="2818" spans="1:21" ht="13.5">
      <c r="A2818" s="52"/>
      <c r="B2818" s="52"/>
      <c r="C2818" s="52"/>
      <c r="D2818" s="52"/>
      <c r="E2818" s="52"/>
      <c r="F2818" s="52"/>
      <c r="G2818" s="52"/>
      <c r="H2818" s="52"/>
      <c r="I2818" s="52"/>
      <c r="J2818" s="52"/>
      <c r="K2818" s="52"/>
      <c r="L2818" s="52"/>
      <c r="M2818" s="52"/>
      <c r="N2818" s="52"/>
      <c r="O2818" s="52"/>
      <c r="P2818" s="52"/>
      <c r="Q2818" s="52"/>
      <c r="R2818" s="52"/>
      <c r="S2818" s="52"/>
      <c r="T2818" s="52"/>
      <c r="U2818" s="52"/>
    </row>
    <row r="2819" spans="1:21" ht="13.5">
      <c r="A2819" s="52"/>
      <c r="B2819" s="52"/>
      <c r="C2819" s="52"/>
      <c r="D2819" s="52"/>
      <c r="E2819" s="52"/>
      <c r="F2819" s="52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  <c r="R2819" s="52"/>
      <c r="S2819" s="52"/>
      <c r="T2819" s="52"/>
      <c r="U2819" s="52"/>
    </row>
    <row r="2820" spans="1:21" ht="13.5">
      <c r="A2820" s="52"/>
      <c r="B2820" s="52"/>
      <c r="C2820" s="52"/>
      <c r="D2820" s="52"/>
      <c r="E2820" s="52"/>
      <c r="F2820" s="52"/>
      <c r="G2820" s="52"/>
      <c r="H2820" s="52"/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  <c r="U2820" s="52"/>
    </row>
    <row r="2821" spans="1:21" ht="13.5">
      <c r="A2821" s="52"/>
      <c r="B2821" s="52"/>
      <c r="C2821" s="52"/>
      <c r="D2821" s="52"/>
      <c r="E2821" s="52"/>
      <c r="F2821" s="52"/>
      <c r="G2821" s="52"/>
      <c r="H2821" s="52"/>
      <c r="I2821" s="52"/>
      <c r="J2821" s="52"/>
      <c r="K2821" s="52"/>
      <c r="L2821" s="52"/>
      <c r="M2821" s="52"/>
      <c r="N2821" s="52"/>
      <c r="O2821" s="52"/>
      <c r="P2821" s="52"/>
      <c r="Q2821" s="52"/>
      <c r="R2821" s="52"/>
      <c r="S2821" s="52"/>
      <c r="T2821" s="52"/>
      <c r="U2821" s="52"/>
    </row>
    <row r="2822" spans="1:21" ht="13.5">
      <c r="A2822" s="52"/>
      <c r="B2822" s="52"/>
      <c r="C2822" s="52"/>
      <c r="D2822" s="52"/>
      <c r="E2822" s="52"/>
      <c r="F2822" s="52"/>
      <c r="G2822" s="52"/>
      <c r="H2822" s="52"/>
      <c r="I2822" s="52"/>
      <c r="J2822" s="52"/>
      <c r="K2822" s="52"/>
      <c r="L2822" s="52"/>
      <c r="M2822" s="52"/>
      <c r="N2822" s="52"/>
      <c r="O2822" s="52"/>
      <c r="P2822" s="52"/>
      <c r="Q2822" s="52"/>
      <c r="R2822" s="52"/>
      <c r="S2822" s="52"/>
      <c r="T2822" s="52"/>
      <c r="U2822" s="52"/>
    </row>
    <row r="2823" spans="1:21" ht="13.5">
      <c r="A2823" s="52"/>
      <c r="B2823" s="52"/>
      <c r="C2823" s="52"/>
      <c r="D2823" s="52"/>
      <c r="E2823" s="52"/>
      <c r="F2823" s="52"/>
      <c r="G2823" s="52"/>
      <c r="H2823" s="52"/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  <c r="U2823" s="52"/>
    </row>
    <row r="2824" spans="1:21" ht="13.5">
      <c r="A2824" s="52"/>
      <c r="B2824" s="52"/>
      <c r="C2824" s="52"/>
      <c r="D2824" s="52"/>
      <c r="E2824" s="52"/>
      <c r="F2824" s="52"/>
      <c r="G2824" s="52"/>
      <c r="H2824" s="52"/>
      <c r="I2824" s="52"/>
      <c r="J2824" s="52"/>
      <c r="K2824" s="52"/>
      <c r="L2824" s="52"/>
      <c r="M2824" s="52"/>
      <c r="N2824" s="52"/>
      <c r="O2824" s="52"/>
      <c r="P2824" s="52"/>
      <c r="Q2824" s="52"/>
      <c r="R2824" s="52"/>
      <c r="S2824" s="52"/>
      <c r="T2824" s="52"/>
      <c r="U2824" s="52"/>
    </row>
    <row r="2825" spans="1:21" ht="13.5">
      <c r="A2825" s="52"/>
      <c r="B2825" s="52"/>
      <c r="C2825" s="52"/>
      <c r="D2825" s="52"/>
      <c r="E2825" s="52"/>
      <c r="F2825" s="52"/>
      <c r="G2825" s="52"/>
      <c r="H2825" s="52"/>
      <c r="I2825" s="52"/>
      <c r="J2825" s="52"/>
      <c r="K2825" s="52"/>
      <c r="L2825" s="52"/>
      <c r="M2825" s="52"/>
      <c r="N2825" s="52"/>
      <c r="O2825" s="52"/>
      <c r="P2825" s="52"/>
      <c r="Q2825" s="52"/>
      <c r="R2825" s="52"/>
      <c r="S2825" s="52"/>
      <c r="T2825" s="52"/>
      <c r="U2825" s="52"/>
    </row>
    <row r="2826" spans="1:21" ht="13.5">
      <c r="A2826" s="52"/>
      <c r="B2826" s="52"/>
      <c r="C2826" s="52"/>
      <c r="D2826" s="52"/>
      <c r="E2826" s="52"/>
      <c r="F2826" s="52"/>
      <c r="G2826" s="52"/>
      <c r="H2826" s="52"/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  <c r="U2826" s="52"/>
    </row>
    <row r="2827" spans="1:21" ht="13.5">
      <c r="A2827" s="52"/>
      <c r="B2827" s="52"/>
      <c r="C2827" s="52"/>
      <c r="D2827" s="52"/>
      <c r="E2827" s="52"/>
      <c r="F2827" s="52"/>
      <c r="G2827" s="52"/>
      <c r="H2827" s="52"/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  <c r="U2827" s="52"/>
    </row>
    <row r="2828" spans="1:21" ht="13.5">
      <c r="A2828" s="52"/>
      <c r="B2828" s="52"/>
      <c r="C2828" s="52"/>
      <c r="D2828" s="52"/>
      <c r="E2828" s="52"/>
      <c r="F2828" s="52"/>
      <c r="G2828" s="52"/>
      <c r="H2828" s="52"/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  <c r="U2828" s="52"/>
    </row>
    <row r="2829" spans="1:21" ht="13.5">
      <c r="A2829" s="52"/>
      <c r="B2829" s="52"/>
      <c r="C2829" s="52"/>
      <c r="D2829" s="52"/>
      <c r="E2829" s="52"/>
      <c r="F2829" s="52"/>
      <c r="G2829" s="52"/>
      <c r="H2829" s="52"/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  <c r="U2829" s="52"/>
    </row>
    <row r="2830" spans="1:21" ht="13.5">
      <c r="A2830" s="52"/>
      <c r="B2830" s="52"/>
      <c r="C2830" s="52"/>
      <c r="D2830" s="52"/>
      <c r="E2830" s="52"/>
      <c r="F2830" s="52"/>
      <c r="G2830" s="52"/>
      <c r="H2830" s="52"/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  <c r="U2830" s="52"/>
    </row>
    <row r="2831" spans="1:21" ht="13.5">
      <c r="A2831" s="52"/>
      <c r="B2831" s="52"/>
      <c r="C2831" s="52"/>
      <c r="D2831" s="52"/>
      <c r="E2831" s="52"/>
      <c r="F2831" s="52"/>
      <c r="G2831" s="52"/>
      <c r="H2831" s="52"/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  <c r="U2831" s="52"/>
    </row>
    <row r="2832" spans="1:21" ht="13.5">
      <c r="A2832" s="52"/>
      <c r="B2832" s="52"/>
      <c r="C2832" s="52"/>
      <c r="D2832" s="52"/>
      <c r="E2832" s="52"/>
      <c r="F2832" s="52"/>
      <c r="G2832" s="52"/>
      <c r="H2832" s="52"/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  <c r="U2832" s="52"/>
    </row>
    <row r="2833" spans="1:21" ht="13.5">
      <c r="A2833" s="52"/>
      <c r="B2833" s="52"/>
      <c r="C2833" s="52"/>
      <c r="D2833" s="52"/>
      <c r="E2833" s="52"/>
      <c r="F2833" s="52"/>
      <c r="G2833" s="52"/>
      <c r="H2833" s="52"/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  <c r="U2833" s="52"/>
    </row>
    <row r="2834" spans="1:21" ht="13.5">
      <c r="A2834" s="52"/>
      <c r="B2834" s="52"/>
      <c r="C2834" s="52"/>
      <c r="D2834" s="52"/>
      <c r="E2834" s="52"/>
      <c r="F2834" s="52"/>
      <c r="G2834" s="52"/>
      <c r="H2834" s="52"/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  <c r="U2834" s="52"/>
    </row>
    <row r="2835" spans="1:21" ht="13.5">
      <c r="A2835" s="52"/>
      <c r="B2835" s="52"/>
      <c r="C2835" s="52"/>
      <c r="D2835" s="52"/>
      <c r="E2835" s="52"/>
      <c r="F2835" s="52"/>
      <c r="G2835" s="52"/>
      <c r="H2835" s="52"/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  <c r="U2835" s="52"/>
    </row>
    <row r="2836" spans="1:21" ht="13.5">
      <c r="A2836" s="52"/>
      <c r="B2836" s="52"/>
      <c r="C2836" s="52"/>
      <c r="D2836" s="52"/>
      <c r="E2836" s="52"/>
      <c r="F2836" s="52"/>
      <c r="G2836" s="52"/>
      <c r="H2836" s="52"/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  <c r="U2836" s="52"/>
    </row>
    <row r="2837" spans="1:21" ht="13.5">
      <c r="A2837" s="52"/>
      <c r="B2837" s="52"/>
      <c r="C2837" s="52"/>
      <c r="D2837" s="52"/>
      <c r="E2837" s="52"/>
      <c r="F2837" s="52"/>
      <c r="G2837" s="52"/>
      <c r="H2837" s="52"/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  <c r="U2837" s="52"/>
    </row>
    <row r="2838" spans="1:21" ht="13.5">
      <c r="A2838" s="52"/>
      <c r="B2838" s="52"/>
      <c r="C2838" s="52"/>
      <c r="D2838" s="52"/>
      <c r="E2838" s="52"/>
      <c r="F2838" s="52"/>
      <c r="G2838" s="52"/>
      <c r="H2838" s="52"/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  <c r="U2838" s="52"/>
    </row>
    <row r="2839" spans="1:21" ht="13.5">
      <c r="A2839" s="52"/>
      <c r="B2839" s="52"/>
      <c r="C2839" s="52"/>
      <c r="D2839" s="52"/>
      <c r="E2839" s="52"/>
      <c r="F2839" s="52"/>
      <c r="G2839" s="52"/>
      <c r="H2839" s="52"/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  <c r="U2839" s="52"/>
    </row>
    <row r="2840" spans="1:21" ht="13.5">
      <c r="A2840" s="52"/>
      <c r="B2840" s="52"/>
      <c r="C2840" s="52"/>
      <c r="D2840" s="52"/>
      <c r="E2840" s="52"/>
      <c r="F2840" s="52"/>
      <c r="G2840" s="52"/>
      <c r="H2840" s="52"/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  <c r="U2840" s="52"/>
    </row>
    <row r="2841" spans="1:21" ht="13.5">
      <c r="A2841" s="52"/>
      <c r="B2841" s="52"/>
      <c r="C2841" s="52"/>
      <c r="D2841" s="52"/>
      <c r="E2841" s="52"/>
      <c r="F2841" s="52"/>
      <c r="G2841" s="52"/>
      <c r="H2841" s="52"/>
      <c r="I2841" s="52"/>
      <c r="J2841" s="52"/>
      <c r="K2841" s="52"/>
      <c r="L2841" s="52"/>
      <c r="M2841" s="52"/>
      <c r="N2841" s="52"/>
      <c r="O2841" s="52"/>
      <c r="P2841" s="52"/>
      <c r="Q2841" s="52"/>
      <c r="R2841" s="52"/>
      <c r="S2841" s="52"/>
      <c r="T2841" s="52"/>
      <c r="U2841" s="52"/>
    </row>
    <row r="2842" spans="1:21" ht="13.5">
      <c r="A2842" s="52"/>
      <c r="B2842" s="52"/>
      <c r="C2842" s="52"/>
      <c r="D2842" s="52"/>
      <c r="E2842" s="52"/>
      <c r="F2842" s="52"/>
      <c r="G2842" s="52"/>
      <c r="H2842" s="52"/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  <c r="U2842" s="52"/>
    </row>
    <row r="2843" spans="1:21" ht="13.5">
      <c r="A2843" s="52"/>
      <c r="B2843" s="52"/>
      <c r="C2843" s="52"/>
      <c r="D2843" s="52"/>
      <c r="E2843" s="52"/>
      <c r="F2843" s="52"/>
      <c r="G2843" s="52"/>
      <c r="H2843" s="52"/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  <c r="U2843" s="52"/>
    </row>
    <row r="2844" spans="1:21" ht="13.5">
      <c r="A2844" s="52"/>
      <c r="B2844" s="52"/>
      <c r="C2844" s="52"/>
      <c r="D2844" s="52"/>
      <c r="E2844" s="52"/>
      <c r="F2844" s="52"/>
      <c r="G2844" s="52"/>
      <c r="H2844" s="52"/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  <c r="U2844" s="52"/>
    </row>
    <row r="2845" spans="1:21" ht="13.5">
      <c r="A2845" s="52"/>
      <c r="B2845" s="52"/>
      <c r="C2845" s="52"/>
      <c r="D2845" s="52"/>
      <c r="E2845" s="52"/>
      <c r="F2845" s="52"/>
      <c r="G2845" s="52"/>
      <c r="H2845" s="52"/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  <c r="U2845" s="52"/>
    </row>
    <row r="2846" spans="1:21" ht="13.5">
      <c r="A2846" s="52"/>
      <c r="B2846" s="52"/>
      <c r="C2846" s="52"/>
      <c r="D2846" s="52"/>
      <c r="E2846" s="52"/>
      <c r="F2846" s="52"/>
      <c r="G2846" s="52"/>
      <c r="H2846" s="52"/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  <c r="U2846" s="52"/>
    </row>
    <row r="2847" spans="1:21" ht="13.5">
      <c r="A2847" s="52"/>
      <c r="B2847" s="52"/>
      <c r="C2847" s="52"/>
      <c r="D2847" s="52"/>
      <c r="E2847" s="52"/>
      <c r="F2847" s="52"/>
      <c r="G2847" s="52"/>
      <c r="H2847" s="52"/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  <c r="U2847" s="52"/>
    </row>
    <row r="2848" spans="1:21" ht="13.5">
      <c r="A2848" s="52"/>
      <c r="B2848" s="52"/>
      <c r="C2848" s="52"/>
      <c r="D2848" s="52"/>
      <c r="E2848" s="52"/>
      <c r="F2848" s="52"/>
      <c r="G2848" s="52"/>
      <c r="H2848" s="52"/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  <c r="U2848" s="52"/>
    </row>
    <row r="2849" spans="1:21" ht="13.5">
      <c r="A2849" s="52"/>
      <c r="B2849" s="52"/>
      <c r="C2849" s="52"/>
      <c r="D2849" s="52"/>
      <c r="E2849" s="52"/>
      <c r="F2849" s="52"/>
      <c r="G2849" s="52"/>
      <c r="H2849" s="52"/>
      <c r="I2849" s="52"/>
      <c r="J2849" s="52"/>
      <c r="K2849" s="52"/>
      <c r="L2849" s="52"/>
      <c r="M2849" s="52"/>
      <c r="N2849" s="52"/>
      <c r="O2849" s="52"/>
      <c r="P2849" s="52"/>
      <c r="Q2849" s="52"/>
      <c r="R2849" s="52"/>
      <c r="S2849" s="52"/>
      <c r="T2849" s="52"/>
      <c r="U2849" s="52"/>
    </row>
    <row r="2850" spans="1:21" ht="13.5">
      <c r="A2850" s="52"/>
      <c r="B2850" s="52"/>
      <c r="C2850" s="52"/>
      <c r="D2850" s="52"/>
      <c r="E2850" s="52"/>
      <c r="F2850" s="52"/>
      <c r="G2850" s="52"/>
      <c r="H2850" s="52"/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  <c r="U2850" s="52"/>
    </row>
    <row r="2851" spans="1:21" ht="13.5">
      <c r="A2851" s="52"/>
      <c r="B2851" s="52"/>
      <c r="C2851" s="52"/>
      <c r="D2851" s="52"/>
      <c r="E2851" s="52"/>
      <c r="F2851" s="52"/>
      <c r="G2851" s="52"/>
      <c r="H2851" s="52"/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  <c r="U2851" s="52"/>
    </row>
    <row r="2852" spans="1:21" ht="13.5">
      <c r="A2852" s="52"/>
      <c r="B2852" s="52"/>
      <c r="C2852" s="52"/>
      <c r="D2852" s="52"/>
      <c r="E2852" s="52"/>
      <c r="F2852" s="52"/>
      <c r="G2852" s="52"/>
      <c r="H2852" s="52"/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  <c r="U2852" s="52"/>
    </row>
    <row r="2853" spans="1:21" ht="13.5">
      <c r="A2853" s="52"/>
      <c r="B2853" s="52"/>
      <c r="C2853" s="52"/>
      <c r="D2853" s="52"/>
      <c r="E2853" s="52"/>
      <c r="F2853" s="52"/>
      <c r="G2853" s="52"/>
      <c r="H2853" s="52"/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  <c r="U2853" s="52"/>
    </row>
    <row r="2854" spans="1:21" ht="13.5">
      <c r="A2854" s="52"/>
      <c r="B2854" s="52"/>
      <c r="C2854" s="52"/>
      <c r="D2854" s="52"/>
      <c r="E2854" s="52"/>
      <c r="F2854" s="52"/>
      <c r="G2854" s="52"/>
      <c r="H2854" s="52"/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  <c r="U2854" s="52"/>
    </row>
    <row r="2855" spans="1:21" ht="13.5">
      <c r="A2855" s="52"/>
      <c r="B2855" s="52"/>
      <c r="C2855" s="52"/>
      <c r="D2855" s="52"/>
      <c r="E2855" s="52"/>
      <c r="F2855" s="52"/>
      <c r="G2855" s="52"/>
      <c r="H2855" s="52"/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  <c r="U2855" s="52"/>
    </row>
    <row r="2856" spans="1:21" ht="13.5">
      <c r="A2856" s="52"/>
      <c r="B2856" s="52"/>
      <c r="C2856" s="52"/>
      <c r="D2856" s="52"/>
      <c r="E2856" s="52"/>
      <c r="F2856" s="52"/>
      <c r="G2856" s="52"/>
      <c r="H2856" s="52"/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  <c r="U2856" s="52"/>
    </row>
    <row r="2857" spans="1:21" ht="13.5">
      <c r="A2857" s="52"/>
      <c r="B2857" s="52"/>
      <c r="C2857" s="52"/>
      <c r="D2857" s="52"/>
      <c r="E2857" s="52"/>
      <c r="F2857" s="52"/>
      <c r="G2857" s="52"/>
      <c r="H2857" s="52"/>
      <c r="I2857" s="52"/>
      <c r="J2857" s="52"/>
      <c r="K2857" s="52"/>
      <c r="L2857" s="52"/>
      <c r="M2857" s="52"/>
      <c r="N2857" s="52"/>
      <c r="O2857" s="52"/>
      <c r="P2857" s="52"/>
      <c r="Q2857" s="52"/>
      <c r="R2857" s="52"/>
      <c r="S2857" s="52"/>
      <c r="T2857" s="52"/>
      <c r="U2857" s="52"/>
    </row>
    <row r="2858" spans="1:21" ht="13.5">
      <c r="A2858" s="52"/>
      <c r="B2858" s="52"/>
      <c r="C2858" s="52"/>
      <c r="D2858" s="52"/>
      <c r="E2858" s="52"/>
      <c r="F2858" s="52"/>
      <c r="G2858" s="52"/>
      <c r="H2858" s="52"/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  <c r="U2858" s="52"/>
    </row>
    <row r="2859" spans="1:21" ht="13.5">
      <c r="A2859" s="52"/>
      <c r="B2859" s="52"/>
      <c r="C2859" s="52"/>
      <c r="D2859" s="52"/>
      <c r="E2859" s="52"/>
      <c r="F2859" s="52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  <c r="U2859" s="52"/>
    </row>
    <row r="2860" spans="1:21" ht="13.5">
      <c r="A2860" s="52"/>
      <c r="B2860" s="52"/>
      <c r="C2860" s="52"/>
      <c r="D2860" s="52"/>
      <c r="E2860" s="52"/>
      <c r="F2860" s="52"/>
      <c r="G2860" s="52"/>
      <c r="H2860" s="52"/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  <c r="U2860" s="52"/>
    </row>
    <row r="2861" spans="1:21" ht="13.5">
      <c r="A2861" s="52"/>
      <c r="B2861" s="52"/>
      <c r="C2861" s="52"/>
      <c r="D2861" s="52"/>
      <c r="E2861" s="52"/>
      <c r="F2861" s="52"/>
      <c r="G2861" s="52"/>
      <c r="H2861" s="52"/>
      <c r="I2861" s="52"/>
      <c r="J2861" s="52"/>
      <c r="K2861" s="52"/>
      <c r="L2861" s="52"/>
      <c r="M2861" s="52"/>
      <c r="N2861" s="52"/>
      <c r="O2861" s="52"/>
      <c r="P2861" s="52"/>
      <c r="Q2861" s="52"/>
      <c r="R2861" s="52"/>
      <c r="S2861" s="52"/>
      <c r="T2861" s="52"/>
      <c r="U2861" s="52"/>
    </row>
    <row r="2862" spans="1:21" ht="13.5">
      <c r="A2862" s="52"/>
      <c r="B2862" s="52"/>
      <c r="C2862" s="52"/>
      <c r="D2862" s="52"/>
      <c r="E2862" s="52"/>
      <c r="F2862" s="52"/>
      <c r="G2862" s="52"/>
      <c r="H2862" s="52"/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  <c r="U2862" s="52"/>
    </row>
    <row r="2863" spans="1:21" ht="13.5">
      <c r="A2863" s="52"/>
      <c r="B2863" s="52"/>
      <c r="C2863" s="52"/>
      <c r="D2863" s="52"/>
      <c r="E2863" s="52"/>
      <c r="F2863" s="52"/>
      <c r="G2863" s="52"/>
      <c r="H2863" s="52"/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  <c r="U2863" s="52"/>
    </row>
    <row r="2864" spans="1:21" ht="13.5">
      <c r="A2864" s="52"/>
      <c r="B2864" s="52"/>
      <c r="C2864" s="52"/>
      <c r="D2864" s="52"/>
      <c r="E2864" s="52"/>
      <c r="F2864" s="52"/>
      <c r="G2864" s="52"/>
      <c r="H2864" s="52"/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  <c r="U2864" s="52"/>
    </row>
    <row r="2865" spans="1:21" ht="13.5">
      <c r="A2865" s="52"/>
      <c r="B2865" s="52"/>
      <c r="C2865" s="52"/>
      <c r="D2865" s="52"/>
      <c r="E2865" s="52"/>
      <c r="F2865" s="52"/>
      <c r="G2865" s="52"/>
      <c r="H2865" s="52"/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  <c r="U2865" s="52"/>
    </row>
    <row r="2866" spans="1:21" ht="13.5">
      <c r="A2866" s="52"/>
      <c r="B2866" s="52"/>
      <c r="C2866" s="52"/>
      <c r="D2866" s="52"/>
      <c r="E2866" s="52"/>
      <c r="F2866" s="52"/>
      <c r="G2866" s="52"/>
      <c r="H2866" s="52"/>
      <c r="I2866" s="52"/>
      <c r="J2866" s="52"/>
      <c r="K2866" s="52"/>
      <c r="L2866" s="52"/>
      <c r="M2866" s="52"/>
      <c r="N2866" s="52"/>
      <c r="O2866" s="52"/>
      <c r="P2866" s="52"/>
      <c r="Q2866" s="52"/>
      <c r="R2866" s="52"/>
      <c r="S2866" s="52"/>
      <c r="T2866" s="52"/>
      <c r="U2866" s="52"/>
    </row>
    <row r="2867" spans="1:21" ht="13.5">
      <c r="A2867" s="52"/>
      <c r="B2867" s="52"/>
      <c r="C2867" s="52"/>
      <c r="D2867" s="52"/>
      <c r="E2867" s="52"/>
      <c r="F2867" s="52"/>
      <c r="G2867" s="52"/>
      <c r="H2867" s="52"/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  <c r="U2867" s="52"/>
    </row>
    <row r="2868" spans="1:21" ht="13.5">
      <c r="A2868" s="52"/>
      <c r="B2868" s="52"/>
      <c r="C2868" s="52"/>
      <c r="D2868" s="52"/>
      <c r="E2868" s="52"/>
      <c r="F2868" s="52"/>
      <c r="G2868" s="52"/>
      <c r="H2868" s="52"/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  <c r="U2868" s="52"/>
    </row>
    <row r="2869" spans="1:21" ht="13.5">
      <c r="A2869" s="52"/>
      <c r="B2869" s="52"/>
      <c r="C2869" s="52"/>
      <c r="D2869" s="52"/>
      <c r="E2869" s="52"/>
      <c r="F2869" s="52"/>
      <c r="G2869" s="52"/>
      <c r="H2869" s="52"/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  <c r="U2869" s="52"/>
    </row>
    <row r="2870" spans="1:21" ht="13.5">
      <c r="A2870" s="52"/>
      <c r="B2870" s="52"/>
      <c r="C2870" s="52"/>
      <c r="D2870" s="52"/>
      <c r="E2870" s="52"/>
      <c r="F2870" s="52"/>
      <c r="G2870" s="52"/>
      <c r="H2870" s="52"/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  <c r="U2870" s="52"/>
    </row>
    <row r="2871" spans="1:21" ht="13.5">
      <c r="A2871" s="52"/>
      <c r="B2871" s="52"/>
      <c r="C2871" s="52"/>
      <c r="D2871" s="52"/>
      <c r="E2871" s="52"/>
      <c r="F2871" s="52"/>
      <c r="G2871" s="52"/>
      <c r="H2871" s="52"/>
      <c r="I2871" s="52"/>
      <c r="J2871" s="52"/>
      <c r="K2871" s="52"/>
      <c r="L2871" s="52"/>
      <c r="M2871" s="52"/>
      <c r="N2871" s="52"/>
      <c r="O2871" s="52"/>
      <c r="P2871" s="52"/>
      <c r="Q2871" s="52"/>
      <c r="R2871" s="52"/>
      <c r="S2871" s="52"/>
      <c r="T2871" s="52"/>
      <c r="U2871" s="52"/>
    </row>
    <row r="2872" spans="1:21" ht="13.5">
      <c r="A2872" s="52"/>
      <c r="B2872" s="52"/>
      <c r="C2872" s="52"/>
      <c r="D2872" s="52"/>
      <c r="E2872" s="52"/>
      <c r="F2872" s="52"/>
      <c r="G2872" s="52"/>
      <c r="H2872" s="52"/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  <c r="U2872" s="52"/>
    </row>
    <row r="2873" spans="1:21" ht="13.5">
      <c r="A2873" s="52"/>
      <c r="B2873" s="52"/>
      <c r="C2873" s="52"/>
      <c r="D2873" s="52"/>
      <c r="E2873" s="52"/>
      <c r="F2873" s="52"/>
      <c r="G2873" s="52"/>
      <c r="H2873" s="52"/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  <c r="U2873" s="52"/>
    </row>
    <row r="2874" spans="1:21" ht="13.5">
      <c r="A2874" s="52"/>
      <c r="B2874" s="52"/>
      <c r="C2874" s="52"/>
      <c r="D2874" s="52"/>
      <c r="E2874" s="52"/>
      <c r="F2874" s="52"/>
      <c r="G2874" s="52"/>
      <c r="H2874" s="52"/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  <c r="U2874" s="52"/>
    </row>
    <row r="2875" spans="1:21" ht="13.5">
      <c r="A2875" s="52"/>
      <c r="B2875" s="52"/>
      <c r="C2875" s="52"/>
      <c r="D2875" s="52"/>
      <c r="E2875" s="52"/>
      <c r="F2875" s="52"/>
      <c r="G2875" s="52"/>
      <c r="H2875" s="52"/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  <c r="U2875" s="52"/>
    </row>
    <row r="2876" spans="1:21" ht="13.5">
      <c r="A2876" s="52"/>
      <c r="B2876" s="52"/>
      <c r="C2876" s="52"/>
      <c r="D2876" s="52"/>
      <c r="E2876" s="52"/>
      <c r="F2876" s="52"/>
      <c r="G2876" s="52"/>
      <c r="H2876" s="52"/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  <c r="U2876" s="52"/>
    </row>
    <row r="2877" spans="1:21" ht="13.5">
      <c r="A2877" s="52"/>
      <c r="B2877" s="52"/>
      <c r="C2877" s="52"/>
      <c r="D2877" s="52"/>
      <c r="E2877" s="52"/>
      <c r="F2877" s="52"/>
      <c r="G2877" s="52"/>
      <c r="H2877" s="52"/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  <c r="U2877" s="52"/>
    </row>
    <row r="2878" spans="1:21" ht="13.5">
      <c r="A2878" s="52"/>
      <c r="B2878" s="52"/>
      <c r="C2878" s="52"/>
      <c r="D2878" s="52"/>
      <c r="E2878" s="52"/>
      <c r="F2878" s="52"/>
      <c r="G2878" s="52"/>
      <c r="H2878" s="52"/>
      <c r="I2878" s="52"/>
      <c r="J2878" s="52"/>
      <c r="K2878" s="52"/>
      <c r="L2878" s="52"/>
      <c r="M2878" s="52"/>
      <c r="N2878" s="52"/>
      <c r="O2878" s="52"/>
      <c r="P2878" s="52"/>
      <c r="Q2878" s="52"/>
      <c r="R2878" s="52"/>
      <c r="S2878" s="52"/>
      <c r="T2878" s="52"/>
      <c r="U2878" s="52"/>
    </row>
    <row r="2879" spans="1:21" ht="13.5">
      <c r="A2879" s="52"/>
      <c r="B2879" s="52"/>
      <c r="C2879" s="52"/>
      <c r="D2879" s="52"/>
      <c r="E2879" s="52"/>
      <c r="F2879" s="52"/>
      <c r="G2879" s="52"/>
      <c r="H2879" s="52"/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  <c r="U2879" s="52"/>
    </row>
    <row r="2880" spans="1:21" ht="13.5">
      <c r="A2880" s="52"/>
      <c r="B2880" s="52"/>
      <c r="C2880" s="52"/>
      <c r="D2880" s="52"/>
      <c r="E2880" s="52"/>
      <c r="F2880" s="52"/>
      <c r="G2880" s="52"/>
      <c r="H2880" s="52"/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  <c r="U2880" s="52"/>
    </row>
    <row r="2881" spans="1:21" ht="13.5">
      <c r="A2881" s="52"/>
      <c r="B2881" s="52"/>
      <c r="C2881" s="52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  <c r="U2881" s="52"/>
    </row>
    <row r="2882" spans="1:21" ht="13.5">
      <c r="A2882" s="52"/>
      <c r="B2882" s="52"/>
      <c r="C2882" s="52"/>
      <c r="D2882" s="52"/>
      <c r="E2882" s="52"/>
      <c r="F2882" s="52"/>
      <c r="G2882" s="52"/>
      <c r="H2882" s="52"/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  <c r="U2882" s="52"/>
    </row>
    <row r="2883" spans="1:21" ht="13.5">
      <c r="A2883" s="52"/>
      <c r="B2883" s="52"/>
      <c r="C2883" s="52"/>
      <c r="D2883" s="52"/>
      <c r="E2883" s="52"/>
      <c r="F2883" s="52"/>
      <c r="G2883" s="52"/>
      <c r="H2883" s="52"/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  <c r="U2883" s="52"/>
    </row>
    <row r="2884" spans="1:21" ht="13.5">
      <c r="A2884" s="52"/>
      <c r="B2884" s="52"/>
      <c r="C2884" s="52"/>
      <c r="D2884" s="52"/>
      <c r="E2884" s="52"/>
      <c r="F2884" s="52"/>
      <c r="G2884" s="52"/>
      <c r="H2884" s="52"/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  <c r="U2884" s="52"/>
    </row>
    <row r="2885" spans="1:21" ht="13.5">
      <c r="A2885" s="52"/>
      <c r="B2885" s="52"/>
      <c r="C2885" s="52"/>
      <c r="D2885" s="52"/>
      <c r="E2885" s="52"/>
      <c r="F2885" s="52"/>
      <c r="G2885" s="52"/>
      <c r="H2885" s="52"/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  <c r="U2885" s="52"/>
    </row>
    <row r="2886" spans="1:21" ht="13.5">
      <c r="A2886" s="52"/>
      <c r="B2886" s="52"/>
      <c r="C2886" s="52"/>
      <c r="D2886" s="52"/>
      <c r="E2886" s="52"/>
      <c r="F2886" s="52"/>
      <c r="G2886" s="52"/>
      <c r="H2886" s="52"/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  <c r="U2886" s="52"/>
    </row>
    <row r="2887" spans="1:21" ht="13.5">
      <c r="A2887" s="52"/>
      <c r="B2887" s="52"/>
      <c r="C2887" s="52"/>
      <c r="D2887" s="52"/>
      <c r="E2887" s="52"/>
      <c r="F2887" s="52"/>
      <c r="G2887" s="52"/>
      <c r="H2887" s="52"/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  <c r="U2887" s="52"/>
    </row>
    <row r="2888" spans="1:21" ht="13.5">
      <c r="A2888" s="52"/>
      <c r="B2888" s="52"/>
      <c r="C2888" s="52"/>
      <c r="D2888" s="52"/>
      <c r="E2888" s="52"/>
      <c r="F2888" s="52"/>
      <c r="G2888" s="52"/>
      <c r="H2888" s="52"/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  <c r="U2888" s="52"/>
    </row>
    <row r="2889" spans="1:21" ht="13.5">
      <c r="A2889" s="52"/>
      <c r="B2889" s="52"/>
      <c r="C2889" s="52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  <c r="U2889" s="52"/>
    </row>
    <row r="2890" spans="1:21" ht="13.5">
      <c r="A2890" s="52"/>
      <c r="B2890" s="52"/>
      <c r="C2890" s="52"/>
      <c r="D2890" s="52"/>
      <c r="E2890" s="52"/>
      <c r="F2890" s="52"/>
      <c r="G2890" s="52"/>
      <c r="H2890" s="52"/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  <c r="U2890" s="52"/>
    </row>
    <row r="2891" spans="1:21" ht="13.5">
      <c r="A2891" s="52"/>
      <c r="B2891" s="52"/>
      <c r="C2891" s="52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  <c r="U2891" s="52"/>
    </row>
    <row r="2892" spans="1:21" ht="13.5">
      <c r="A2892" s="52"/>
      <c r="B2892" s="52"/>
      <c r="C2892" s="52"/>
      <c r="D2892" s="52"/>
      <c r="E2892" s="52"/>
      <c r="F2892" s="52"/>
      <c r="G2892" s="52"/>
      <c r="H2892" s="52"/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  <c r="U2892" s="52"/>
    </row>
    <row r="2893" spans="1:21" ht="13.5">
      <c r="A2893" s="52"/>
      <c r="B2893" s="52"/>
      <c r="C2893" s="52"/>
      <c r="D2893" s="52"/>
      <c r="E2893" s="52"/>
      <c r="F2893" s="52"/>
      <c r="G2893" s="52"/>
      <c r="H2893" s="52"/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  <c r="U2893" s="52"/>
    </row>
    <row r="2894" spans="1:21" ht="13.5">
      <c r="A2894" s="52"/>
      <c r="B2894" s="52"/>
      <c r="C2894" s="52"/>
      <c r="D2894" s="52"/>
      <c r="E2894" s="52"/>
      <c r="F2894" s="52"/>
      <c r="G2894" s="52"/>
      <c r="H2894" s="52"/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  <c r="U2894" s="52"/>
    </row>
    <row r="2895" spans="1:21" ht="13.5">
      <c r="A2895" s="52"/>
      <c r="B2895" s="52"/>
      <c r="C2895" s="52"/>
      <c r="D2895" s="52"/>
      <c r="E2895" s="52"/>
      <c r="F2895" s="52"/>
      <c r="G2895" s="52"/>
      <c r="H2895" s="52"/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  <c r="U2895" s="52"/>
    </row>
    <row r="2896" spans="1:21" ht="13.5">
      <c r="A2896" s="52"/>
      <c r="B2896" s="52"/>
      <c r="C2896" s="52"/>
      <c r="D2896" s="52"/>
      <c r="E2896" s="52"/>
      <c r="F2896" s="52"/>
      <c r="G2896" s="52"/>
      <c r="H2896" s="52"/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  <c r="U2896" s="52"/>
    </row>
    <row r="2897" spans="1:21" ht="13.5">
      <c r="A2897" s="52"/>
      <c r="B2897" s="52"/>
      <c r="C2897" s="52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  <c r="U2897" s="52"/>
    </row>
    <row r="2898" spans="1:21" ht="13.5">
      <c r="A2898" s="52"/>
      <c r="B2898" s="52"/>
      <c r="C2898" s="52"/>
      <c r="D2898" s="52"/>
      <c r="E2898" s="52"/>
      <c r="F2898" s="52"/>
      <c r="G2898" s="52"/>
      <c r="H2898" s="52"/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  <c r="U2898" s="52"/>
    </row>
    <row r="2899" spans="1:21" ht="13.5">
      <c r="A2899" s="52"/>
      <c r="B2899" s="52"/>
      <c r="C2899" s="52"/>
      <c r="D2899" s="52"/>
      <c r="E2899" s="52"/>
      <c r="F2899" s="52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  <c r="U2899" s="52"/>
    </row>
    <row r="2900" spans="1:21" ht="13.5">
      <c r="A2900" s="52"/>
      <c r="B2900" s="52"/>
      <c r="C2900" s="52"/>
      <c r="D2900" s="52"/>
      <c r="E2900" s="52"/>
      <c r="F2900" s="52"/>
      <c r="G2900" s="52"/>
      <c r="H2900" s="52"/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  <c r="U2900" s="52"/>
    </row>
    <row r="2901" spans="1:21" ht="13.5">
      <c r="A2901" s="52"/>
      <c r="B2901" s="52"/>
      <c r="C2901" s="52"/>
      <c r="D2901" s="52"/>
      <c r="E2901" s="52"/>
      <c r="F2901" s="52"/>
      <c r="G2901" s="52"/>
      <c r="H2901" s="52"/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  <c r="U2901" s="52"/>
    </row>
    <row r="2902" spans="1:21" ht="13.5">
      <c r="A2902" s="52"/>
      <c r="B2902" s="52"/>
      <c r="C2902" s="52"/>
      <c r="D2902" s="52"/>
      <c r="E2902" s="52"/>
      <c r="F2902" s="52"/>
      <c r="G2902" s="52"/>
      <c r="H2902" s="52"/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  <c r="U2902" s="52"/>
    </row>
    <row r="2903" spans="1:21" ht="13.5">
      <c r="A2903" s="52"/>
      <c r="B2903" s="52"/>
      <c r="C2903" s="52"/>
      <c r="D2903" s="52"/>
      <c r="E2903" s="52"/>
      <c r="F2903" s="52"/>
      <c r="G2903" s="52"/>
      <c r="H2903" s="52"/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  <c r="U2903" s="52"/>
    </row>
    <row r="2904" spans="1:21" ht="13.5">
      <c r="A2904" s="52"/>
      <c r="B2904" s="52"/>
      <c r="C2904" s="52"/>
      <c r="D2904" s="52"/>
      <c r="E2904" s="52"/>
      <c r="F2904" s="52"/>
      <c r="G2904" s="52"/>
      <c r="H2904" s="52"/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  <c r="U2904" s="52"/>
    </row>
    <row r="2905" spans="1:21" ht="13.5">
      <c r="A2905" s="52"/>
      <c r="B2905" s="52"/>
      <c r="C2905" s="52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  <c r="U2905" s="52"/>
    </row>
    <row r="2906" spans="1:21" ht="13.5">
      <c r="A2906" s="52"/>
      <c r="B2906" s="52"/>
      <c r="C2906" s="52"/>
      <c r="D2906" s="52"/>
      <c r="E2906" s="52"/>
      <c r="F2906" s="52"/>
      <c r="G2906" s="52"/>
      <c r="H2906" s="52"/>
      <c r="I2906" s="52"/>
      <c r="J2906" s="52"/>
      <c r="K2906" s="52"/>
      <c r="L2906" s="52"/>
      <c r="M2906" s="52"/>
      <c r="N2906" s="52"/>
      <c r="O2906" s="52"/>
      <c r="P2906" s="52"/>
      <c r="Q2906" s="52"/>
      <c r="R2906" s="52"/>
      <c r="S2906" s="52"/>
      <c r="T2906" s="52"/>
      <c r="U2906" s="52"/>
    </row>
    <row r="2907" spans="1:21" ht="13.5">
      <c r="A2907" s="52"/>
      <c r="B2907" s="52"/>
      <c r="C2907" s="52"/>
      <c r="D2907" s="52"/>
      <c r="E2907" s="52"/>
      <c r="F2907" s="52"/>
      <c r="G2907" s="52"/>
      <c r="H2907" s="52"/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  <c r="U2907" s="52"/>
    </row>
    <row r="2908" spans="1:21" ht="13.5">
      <c r="A2908" s="52"/>
      <c r="B2908" s="52"/>
      <c r="C2908" s="52"/>
      <c r="D2908" s="52"/>
      <c r="E2908" s="52"/>
      <c r="F2908" s="52"/>
      <c r="G2908" s="52"/>
      <c r="H2908" s="52"/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  <c r="U2908" s="52"/>
    </row>
    <row r="2909" spans="1:21" ht="13.5">
      <c r="A2909" s="52"/>
      <c r="B2909" s="52"/>
      <c r="C2909" s="52"/>
      <c r="D2909" s="52"/>
      <c r="E2909" s="52"/>
      <c r="F2909" s="52"/>
      <c r="G2909" s="52"/>
      <c r="H2909" s="52"/>
      <c r="I2909" s="52"/>
      <c r="J2909" s="52"/>
      <c r="K2909" s="52"/>
      <c r="L2909" s="52"/>
      <c r="M2909" s="52"/>
      <c r="N2909" s="52"/>
      <c r="O2909" s="52"/>
      <c r="P2909" s="52"/>
      <c r="Q2909" s="52"/>
      <c r="R2909" s="52"/>
      <c r="S2909" s="52"/>
      <c r="T2909" s="52"/>
      <c r="U2909" s="52"/>
    </row>
    <row r="2910" spans="1:21" ht="13.5">
      <c r="A2910" s="52"/>
      <c r="B2910" s="52"/>
      <c r="C2910" s="52"/>
      <c r="D2910" s="52"/>
      <c r="E2910" s="52"/>
      <c r="F2910" s="52"/>
      <c r="G2910" s="52"/>
      <c r="H2910" s="52"/>
      <c r="I2910" s="52"/>
      <c r="J2910" s="52"/>
      <c r="K2910" s="52"/>
      <c r="L2910" s="52"/>
      <c r="M2910" s="52"/>
      <c r="N2910" s="52"/>
      <c r="O2910" s="52"/>
      <c r="P2910" s="52"/>
      <c r="Q2910" s="52"/>
      <c r="R2910" s="52"/>
      <c r="S2910" s="52"/>
      <c r="T2910" s="52"/>
      <c r="U2910" s="52"/>
    </row>
    <row r="2911" spans="1:21" ht="13.5">
      <c r="A2911" s="52"/>
      <c r="B2911" s="52"/>
      <c r="C2911" s="52"/>
      <c r="D2911" s="52"/>
      <c r="E2911" s="52"/>
      <c r="F2911" s="52"/>
      <c r="G2911" s="52"/>
      <c r="H2911" s="52"/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  <c r="U2911" s="52"/>
    </row>
    <row r="2912" spans="1:21" ht="13.5">
      <c r="A2912" s="52"/>
      <c r="B2912" s="52"/>
      <c r="C2912" s="52"/>
      <c r="D2912" s="52"/>
      <c r="E2912" s="52"/>
      <c r="F2912" s="52"/>
      <c r="G2912" s="52"/>
      <c r="H2912" s="52"/>
      <c r="I2912" s="52"/>
      <c r="J2912" s="52"/>
      <c r="K2912" s="52"/>
      <c r="L2912" s="52"/>
      <c r="M2912" s="52"/>
      <c r="N2912" s="52"/>
      <c r="O2912" s="52"/>
      <c r="P2912" s="52"/>
      <c r="Q2912" s="52"/>
      <c r="R2912" s="52"/>
      <c r="S2912" s="52"/>
      <c r="T2912" s="52"/>
      <c r="U2912" s="52"/>
    </row>
    <row r="2913" spans="1:21" ht="13.5">
      <c r="A2913" s="52"/>
      <c r="B2913" s="52"/>
      <c r="C2913" s="52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  <c r="U2913" s="52"/>
    </row>
    <row r="2914" spans="1:21" ht="13.5">
      <c r="A2914" s="52"/>
      <c r="B2914" s="52"/>
      <c r="C2914" s="52"/>
      <c r="D2914" s="52"/>
      <c r="E2914" s="52"/>
      <c r="F2914" s="52"/>
      <c r="G2914" s="52"/>
      <c r="H2914" s="52"/>
      <c r="I2914" s="52"/>
      <c r="J2914" s="52"/>
      <c r="K2914" s="52"/>
      <c r="L2914" s="52"/>
      <c r="M2914" s="52"/>
      <c r="N2914" s="52"/>
      <c r="O2914" s="52"/>
      <c r="P2914" s="52"/>
      <c r="Q2914" s="52"/>
      <c r="R2914" s="52"/>
      <c r="S2914" s="52"/>
      <c r="T2914" s="52"/>
      <c r="U2914" s="52"/>
    </row>
    <row r="2915" spans="1:21" ht="13.5">
      <c r="A2915" s="52"/>
      <c r="B2915" s="52"/>
      <c r="C2915" s="52"/>
      <c r="D2915" s="52"/>
      <c r="E2915" s="52"/>
      <c r="F2915" s="52"/>
      <c r="G2915" s="52"/>
      <c r="H2915" s="52"/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  <c r="U2915" s="52"/>
    </row>
    <row r="2916" spans="1:21" ht="13.5">
      <c r="A2916" s="52"/>
      <c r="B2916" s="52"/>
      <c r="C2916" s="52"/>
      <c r="D2916" s="52"/>
      <c r="E2916" s="52"/>
      <c r="F2916" s="52"/>
      <c r="G2916" s="52"/>
      <c r="H2916" s="52"/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  <c r="U2916" s="52"/>
    </row>
    <row r="2917" spans="1:21" ht="13.5">
      <c r="A2917" s="52"/>
      <c r="B2917" s="52"/>
      <c r="C2917" s="52"/>
      <c r="D2917" s="52"/>
      <c r="E2917" s="52"/>
      <c r="F2917" s="52"/>
      <c r="G2917" s="52"/>
      <c r="H2917" s="52"/>
      <c r="I2917" s="52"/>
      <c r="J2917" s="52"/>
      <c r="K2917" s="52"/>
      <c r="L2917" s="52"/>
      <c r="M2917" s="52"/>
      <c r="N2917" s="52"/>
      <c r="O2917" s="52"/>
      <c r="P2917" s="52"/>
      <c r="Q2917" s="52"/>
      <c r="R2917" s="52"/>
      <c r="S2917" s="52"/>
      <c r="T2917" s="52"/>
      <c r="U2917" s="52"/>
    </row>
    <row r="2918" spans="1:21" ht="13.5">
      <c r="A2918" s="52"/>
      <c r="B2918" s="52"/>
      <c r="C2918" s="52"/>
      <c r="D2918" s="52"/>
      <c r="E2918" s="52"/>
      <c r="F2918" s="52"/>
      <c r="G2918" s="52"/>
      <c r="H2918" s="52"/>
      <c r="I2918" s="52"/>
      <c r="J2918" s="52"/>
      <c r="K2918" s="52"/>
      <c r="L2918" s="52"/>
      <c r="M2918" s="52"/>
      <c r="N2918" s="52"/>
      <c r="O2918" s="52"/>
      <c r="P2918" s="52"/>
      <c r="Q2918" s="52"/>
      <c r="R2918" s="52"/>
      <c r="S2918" s="52"/>
      <c r="T2918" s="52"/>
      <c r="U2918" s="52"/>
    </row>
    <row r="2919" spans="1:21" ht="13.5">
      <c r="A2919" s="52"/>
      <c r="B2919" s="52"/>
      <c r="C2919" s="52"/>
      <c r="D2919" s="52"/>
      <c r="E2919" s="52"/>
      <c r="F2919" s="52"/>
      <c r="G2919" s="52"/>
      <c r="H2919" s="52"/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  <c r="U2919" s="52"/>
    </row>
    <row r="2920" spans="1:21" ht="13.5">
      <c r="A2920" s="52"/>
      <c r="B2920" s="52"/>
      <c r="C2920" s="52"/>
      <c r="D2920" s="52"/>
      <c r="E2920" s="52"/>
      <c r="F2920" s="52"/>
      <c r="G2920" s="52"/>
      <c r="H2920" s="52"/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  <c r="U2920" s="52"/>
    </row>
    <row r="2921" spans="1:21" ht="13.5">
      <c r="A2921" s="52"/>
      <c r="B2921" s="52"/>
      <c r="C2921" s="52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2"/>
      <c r="O2921" s="52"/>
      <c r="P2921" s="52"/>
      <c r="Q2921" s="52"/>
      <c r="R2921" s="52"/>
      <c r="S2921" s="52"/>
      <c r="T2921" s="52"/>
      <c r="U2921" s="52"/>
    </row>
    <row r="2922" spans="1:21" ht="13.5">
      <c r="A2922" s="52"/>
      <c r="B2922" s="52"/>
      <c r="C2922" s="52"/>
      <c r="D2922" s="52"/>
      <c r="E2922" s="52"/>
      <c r="F2922" s="52"/>
      <c r="G2922" s="52"/>
      <c r="H2922" s="52"/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  <c r="U2922" s="52"/>
    </row>
    <row r="2923" spans="1:21" ht="13.5">
      <c r="A2923" s="52"/>
      <c r="B2923" s="52"/>
      <c r="C2923" s="52"/>
      <c r="D2923" s="52"/>
      <c r="E2923" s="52"/>
      <c r="F2923" s="52"/>
      <c r="G2923" s="52"/>
      <c r="H2923" s="52"/>
      <c r="I2923" s="52"/>
      <c r="J2923" s="52"/>
      <c r="K2923" s="52"/>
      <c r="L2923" s="52"/>
      <c r="M2923" s="52"/>
      <c r="N2923" s="52"/>
      <c r="O2923" s="52"/>
      <c r="P2923" s="52"/>
      <c r="Q2923" s="52"/>
      <c r="R2923" s="52"/>
      <c r="S2923" s="52"/>
      <c r="T2923" s="52"/>
      <c r="U2923" s="52"/>
    </row>
    <row r="2924" spans="1:21" ht="13.5">
      <c r="A2924" s="52"/>
      <c r="B2924" s="52"/>
      <c r="C2924" s="52"/>
      <c r="D2924" s="52"/>
      <c r="E2924" s="52"/>
      <c r="F2924" s="52"/>
      <c r="G2924" s="52"/>
      <c r="H2924" s="52"/>
      <c r="I2924" s="52"/>
      <c r="J2924" s="52"/>
      <c r="K2924" s="52"/>
      <c r="L2924" s="52"/>
      <c r="M2924" s="52"/>
      <c r="N2924" s="52"/>
      <c r="O2924" s="52"/>
      <c r="P2924" s="52"/>
      <c r="Q2924" s="52"/>
      <c r="R2924" s="52"/>
      <c r="S2924" s="52"/>
      <c r="T2924" s="52"/>
      <c r="U2924" s="52"/>
    </row>
    <row r="2925" spans="1:21" ht="13.5">
      <c r="A2925" s="52"/>
      <c r="B2925" s="52"/>
      <c r="C2925" s="52"/>
      <c r="D2925" s="52"/>
      <c r="E2925" s="52"/>
      <c r="F2925" s="52"/>
      <c r="G2925" s="52"/>
      <c r="H2925" s="52"/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  <c r="U2925" s="52"/>
    </row>
    <row r="2926" spans="1:21" ht="13.5">
      <c r="A2926" s="52"/>
      <c r="B2926" s="52"/>
      <c r="C2926" s="52"/>
      <c r="D2926" s="52"/>
      <c r="E2926" s="52"/>
      <c r="F2926" s="52"/>
      <c r="G2926" s="52"/>
      <c r="H2926" s="52"/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  <c r="U2926" s="52"/>
    </row>
    <row r="2927" spans="1:21" ht="13.5">
      <c r="A2927" s="52"/>
      <c r="B2927" s="52"/>
      <c r="C2927" s="52"/>
      <c r="D2927" s="52"/>
      <c r="E2927" s="52"/>
      <c r="F2927" s="52"/>
      <c r="G2927" s="52"/>
      <c r="H2927" s="52"/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  <c r="U2927" s="52"/>
    </row>
    <row r="2928" spans="1:21" ht="13.5">
      <c r="A2928" s="52"/>
      <c r="B2928" s="52"/>
      <c r="C2928" s="52"/>
      <c r="D2928" s="52"/>
      <c r="E2928" s="52"/>
      <c r="F2928" s="52"/>
      <c r="G2928" s="52"/>
      <c r="H2928" s="52"/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  <c r="U2928" s="52"/>
    </row>
    <row r="2929" spans="1:21" ht="13.5">
      <c r="A2929" s="52"/>
      <c r="B2929" s="52"/>
      <c r="C2929" s="52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2"/>
      <c r="O2929" s="52"/>
      <c r="P2929" s="52"/>
      <c r="Q2929" s="52"/>
      <c r="R2929" s="52"/>
      <c r="S2929" s="52"/>
      <c r="T2929" s="52"/>
      <c r="U2929" s="52"/>
    </row>
    <row r="2930" spans="1:21" ht="13.5">
      <c r="A2930" s="52"/>
      <c r="B2930" s="52"/>
      <c r="C2930" s="52"/>
      <c r="D2930" s="52"/>
      <c r="E2930" s="52"/>
      <c r="F2930" s="52"/>
      <c r="G2930" s="52"/>
      <c r="H2930" s="52"/>
      <c r="I2930" s="52"/>
      <c r="J2930" s="52"/>
      <c r="K2930" s="52"/>
      <c r="L2930" s="52"/>
      <c r="M2930" s="52"/>
      <c r="N2930" s="52"/>
      <c r="O2930" s="52"/>
      <c r="P2930" s="52"/>
      <c r="Q2930" s="52"/>
      <c r="R2930" s="52"/>
      <c r="S2930" s="52"/>
      <c r="T2930" s="52"/>
      <c r="U2930" s="52"/>
    </row>
    <row r="2931" spans="1:21" ht="13.5">
      <c r="A2931" s="52"/>
      <c r="B2931" s="52"/>
      <c r="C2931" s="52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  <c r="U2931" s="52"/>
    </row>
    <row r="2932" spans="1:21" ht="13.5">
      <c r="A2932" s="52"/>
      <c r="B2932" s="52"/>
      <c r="C2932" s="52"/>
      <c r="D2932" s="52"/>
      <c r="E2932" s="52"/>
      <c r="F2932" s="52"/>
      <c r="G2932" s="52"/>
      <c r="H2932" s="52"/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  <c r="U2932" s="52"/>
    </row>
    <row r="2933" spans="1:21" ht="13.5">
      <c r="A2933" s="52"/>
      <c r="B2933" s="52"/>
      <c r="C2933" s="52"/>
      <c r="D2933" s="52"/>
      <c r="E2933" s="52"/>
      <c r="F2933" s="52"/>
      <c r="G2933" s="52"/>
      <c r="H2933" s="52"/>
      <c r="I2933" s="52"/>
      <c r="J2933" s="52"/>
      <c r="K2933" s="52"/>
      <c r="L2933" s="52"/>
      <c r="M2933" s="52"/>
      <c r="N2933" s="52"/>
      <c r="O2933" s="52"/>
      <c r="P2933" s="52"/>
      <c r="Q2933" s="52"/>
      <c r="R2933" s="52"/>
      <c r="S2933" s="52"/>
      <c r="T2933" s="52"/>
      <c r="U2933" s="52"/>
    </row>
    <row r="2934" spans="1:21" ht="13.5">
      <c r="A2934" s="52"/>
      <c r="B2934" s="52"/>
      <c r="C2934" s="52"/>
      <c r="D2934" s="52"/>
      <c r="E2934" s="52"/>
      <c r="F2934" s="52"/>
      <c r="G2934" s="52"/>
      <c r="H2934" s="52"/>
      <c r="I2934" s="52"/>
      <c r="J2934" s="52"/>
      <c r="K2934" s="52"/>
      <c r="L2934" s="52"/>
      <c r="M2934" s="52"/>
      <c r="N2934" s="52"/>
      <c r="O2934" s="52"/>
      <c r="P2934" s="52"/>
      <c r="Q2934" s="52"/>
      <c r="R2934" s="52"/>
      <c r="S2934" s="52"/>
      <c r="T2934" s="52"/>
      <c r="U2934" s="52"/>
    </row>
    <row r="2935" spans="1:21" ht="13.5">
      <c r="A2935" s="52"/>
      <c r="B2935" s="52"/>
      <c r="C2935" s="52"/>
      <c r="D2935" s="52"/>
      <c r="E2935" s="52"/>
      <c r="F2935" s="52"/>
      <c r="G2935" s="52"/>
      <c r="H2935" s="52"/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</row>
    <row r="2936" spans="1:21" ht="13.5">
      <c r="A2936" s="52"/>
      <c r="B2936" s="52"/>
      <c r="C2936" s="52"/>
      <c r="D2936" s="52"/>
      <c r="E2936" s="52"/>
      <c r="F2936" s="52"/>
      <c r="G2936" s="52"/>
      <c r="H2936" s="52"/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  <c r="U2936" s="52"/>
    </row>
    <row r="2937" spans="1:21" ht="13.5">
      <c r="A2937" s="52"/>
      <c r="B2937" s="52"/>
      <c r="C2937" s="52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  <c r="U2937" s="52"/>
    </row>
    <row r="2938" spans="1:21" ht="13.5">
      <c r="A2938" s="52"/>
      <c r="B2938" s="52"/>
      <c r="C2938" s="52"/>
      <c r="D2938" s="52"/>
      <c r="E2938" s="52"/>
      <c r="F2938" s="52"/>
      <c r="G2938" s="52"/>
      <c r="H2938" s="52"/>
      <c r="I2938" s="52"/>
      <c r="J2938" s="52"/>
      <c r="K2938" s="52"/>
      <c r="L2938" s="52"/>
      <c r="M2938" s="52"/>
      <c r="N2938" s="52"/>
      <c r="O2938" s="52"/>
      <c r="P2938" s="52"/>
      <c r="Q2938" s="52"/>
      <c r="R2938" s="52"/>
      <c r="S2938" s="52"/>
      <c r="T2938" s="52"/>
      <c r="U2938" s="52"/>
    </row>
    <row r="2939" spans="1:21" ht="13.5">
      <c r="A2939" s="52"/>
      <c r="B2939" s="52"/>
      <c r="C2939" s="52"/>
      <c r="D2939" s="52"/>
      <c r="E2939" s="52"/>
      <c r="F2939" s="52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  <c r="U2939" s="52"/>
    </row>
    <row r="2940" spans="1:21" ht="13.5">
      <c r="A2940" s="52"/>
      <c r="B2940" s="52"/>
      <c r="C2940" s="52"/>
      <c r="D2940" s="52"/>
      <c r="E2940" s="52"/>
      <c r="F2940" s="52"/>
      <c r="G2940" s="52"/>
      <c r="H2940" s="52"/>
      <c r="I2940" s="52"/>
      <c r="J2940" s="52"/>
      <c r="K2940" s="52"/>
      <c r="L2940" s="52"/>
      <c r="M2940" s="52"/>
      <c r="N2940" s="52"/>
      <c r="O2940" s="52"/>
      <c r="P2940" s="52"/>
      <c r="Q2940" s="52"/>
      <c r="R2940" s="52"/>
      <c r="S2940" s="52"/>
      <c r="T2940" s="52"/>
      <c r="U2940" s="52"/>
    </row>
    <row r="2941" spans="1:21" ht="13.5">
      <c r="A2941" s="52"/>
      <c r="B2941" s="52"/>
      <c r="C2941" s="52"/>
      <c r="D2941" s="52"/>
      <c r="E2941" s="52"/>
      <c r="F2941" s="52"/>
      <c r="G2941" s="52"/>
      <c r="H2941" s="52"/>
      <c r="I2941" s="52"/>
      <c r="J2941" s="52"/>
      <c r="K2941" s="52"/>
      <c r="L2941" s="52"/>
      <c r="M2941" s="52"/>
      <c r="N2941" s="52"/>
      <c r="O2941" s="52"/>
      <c r="P2941" s="52"/>
      <c r="Q2941" s="52"/>
      <c r="R2941" s="52"/>
      <c r="S2941" s="52"/>
      <c r="T2941" s="52"/>
      <c r="U2941" s="52"/>
    </row>
    <row r="2942" spans="1:21" ht="13.5">
      <c r="A2942" s="52"/>
      <c r="B2942" s="52"/>
      <c r="C2942" s="52"/>
      <c r="D2942" s="52"/>
      <c r="E2942" s="52"/>
      <c r="F2942" s="52"/>
      <c r="G2942" s="52"/>
      <c r="H2942" s="52"/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  <c r="U2942" s="52"/>
    </row>
    <row r="2943" spans="1:21" ht="13.5">
      <c r="A2943" s="52"/>
      <c r="B2943" s="52"/>
      <c r="C2943" s="52"/>
      <c r="D2943" s="52"/>
      <c r="E2943" s="52"/>
      <c r="F2943" s="52"/>
      <c r="G2943" s="52"/>
      <c r="H2943" s="52"/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  <c r="U2943" s="52"/>
    </row>
    <row r="2944" spans="1:21" ht="13.5">
      <c r="A2944" s="52"/>
      <c r="B2944" s="52"/>
      <c r="C2944" s="52"/>
      <c r="D2944" s="52"/>
      <c r="E2944" s="52"/>
      <c r="F2944" s="52"/>
      <c r="G2944" s="52"/>
      <c r="H2944" s="52"/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  <c r="U2944" s="52"/>
    </row>
    <row r="2945" spans="1:21" ht="13.5">
      <c r="A2945" s="52"/>
      <c r="B2945" s="52"/>
      <c r="C2945" s="52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</row>
    <row r="2946" spans="1:21" ht="13.5">
      <c r="A2946" s="52"/>
      <c r="B2946" s="52"/>
      <c r="C2946" s="52"/>
      <c r="D2946" s="52"/>
      <c r="E2946" s="52"/>
      <c r="F2946" s="52"/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</row>
    <row r="2947" spans="1:21" ht="13.5">
      <c r="A2947" s="52"/>
      <c r="B2947" s="52"/>
      <c r="C2947" s="52"/>
      <c r="D2947" s="52"/>
      <c r="E2947" s="52"/>
      <c r="F2947" s="52"/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</row>
    <row r="2948" spans="1:21" ht="13.5">
      <c r="A2948" s="52"/>
      <c r="B2948" s="52"/>
      <c r="C2948" s="52"/>
      <c r="D2948" s="52"/>
      <c r="E2948" s="52"/>
      <c r="F2948" s="52"/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</row>
    <row r="2949" spans="1:21" ht="13.5">
      <c r="A2949" s="52"/>
      <c r="B2949" s="52"/>
      <c r="C2949" s="52"/>
      <c r="D2949" s="52"/>
      <c r="E2949" s="52"/>
      <c r="F2949" s="52"/>
      <c r="G2949" s="52"/>
      <c r="H2949" s="52"/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  <c r="U2949" s="52"/>
    </row>
    <row r="2950" spans="1:21" ht="13.5">
      <c r="A2950" s="52"/>
      <c r="B2950" s="52"/>
      <c r="C2950" s="52"/>
      <c r="D2950" s="52"/>
      <c r="E2950" s="52"/>
      <c r="F2950" s="52"/>
      <c r="G2950" s="52"/>
      <c r="H2950" s="52"/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  <c r="U2950" s="52"/>
    </row>
    <row r="2951" spans="1:21" ht="13.5">
      <c r="A2951" s="52"/>
      <c r="B2951" s="52"/>
      <c r="C2951" s="52"/>
      <c r="D2951" s="52"/>
      <c r="E2951" s="52"/>
      <c r="F2951" s="52"/>
      <c r="G2951" s="52"/>
      <c r="H2951" s="52"/>
      <c r="I2951" s="52"/>
      <c r="J2951" s="52"/>
      <c r="K2951" s="52"/>
      <c r="L2951" s="52"/>
      <c r="M2951" s="52"/>
      <c r="N2951" s="52"/>
      <c r="O2951" s="52"/>
      <c r="P2951" s="52"/>
      <c r="Q2951" s="52"/>
      <c r="R2951" s="52"/>
      <c r="S2951" s="52"/>
      <c r="T2951" s="52"/>
      <c r="U2951" s="52"/>
    </row>
    <row r="2952" spans="1:21" ht="13.5">
      <c r="A2952" s="52"/>
      <c r="B2952" s="52"/>
      <c r="C2952" s="52"/>
      <c r="D2952" s="52"/>
      <c r="E2952" s="52"/>
      <c r="F2952" s="52"/>
      <c r="G2952" s="52"/>
      <c r="H2952" s="52"/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  <c r="U2952" s="52"/>
    </row>
    <row r="2953" spans="1:21" ht="13.5">
      <c r="A2953" s="52"/>
      <c r="B2953" s="52"/>
      <c r="C2953" s="52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  <c r="U2953" s="52"/>
    </row>
    <row r="2954" spans="1:21" ht="13.5">
      <c r="A2954" s="52"/>
      <c r="B2954" s="52"/>
      <c r="C2954" s="52"/>
      <c r="D2954" s="52"/>
      <c r="E2954" s="52"/>
      <c r="F2954" s="52"/>
      <c r="G2954" s="52"/>
      <c r="H2954" s="52"/>
      <c r="I2954" s="52"/>
      <c r="J2954" s="52"/>
      <c r="K2954" s="52"/>
      <c r="L2954" s="52"/>
      <c r="M2954" s="52"/>
      <c r="N2954" s="52"/>
      <c r="O2954" s="52"/>
      <c r="P2954" s="52"/>
      <c r="Q2954" s="52"/>
      <c r="R2954" s="52"/>
      <c r="S2954" s="52"/>
      <c r="T2954" s="52"/>
      <c r="U2954" s="52"/>
    </row>
    <row r="2955" spans="1:21" ht="13.5">
      <c r="A2955" s="52"/>
      <c r="B2955" s="52"/>
      <c r="C2955" s="52"/>
      <c r="D2955" s="52"/>
      <c r="E2955" s="52"/>
      <c r="F2955" s="52"/>
      <c r="G2955" s="52"/>
      <c r="H2955" s="52"/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  <c r="U2955" s="52"/>
    </row>
    <row r="2956" spans="1:21" ht="13.5">
      <c r="A2956" s="52"/>
      <c r="B2956" s="52"/>
      <c r="C2956" s="52"/>
      <c r="D2956" s="52"/>
      <c r="E2956" s="52"/>
      <c r="F2956" s="52"/>
      <c r="G2956" s="52"/>
      <c r="H2956" s="52"/>
      <c r="I2956" s="52"/>
      <c r="J2956" s="52"/>
      <c r="K2956" s="52"/>
      <c r="L2956" s="52"/>
      <c r="M2956" s="52"/>
      <c r="N2956" s="52"/>
      <c r="O2956" s="52"/>
      <c r="P2956" s="52"/>
      <c r="Q2956" s="52"/>
      <c r="R2956" s="52"/>
      <c r="S2956" s="52"/>
      <c r="T2956" s="52"/>
      <c r="U2956" s="52"/>
    </row>
    <row r="2957" spans="1:21" ht="13.5">
      <c r="A2957" s="52"/>
      <c r="B2957" s="52"/>
      <c r="C2957" s="52"/>
      <c r="D2957" s="52"/>
      <c r="E2957" s="52"/>
      <c r="F2957" s="52"/>
      <c r="G2957" s="52"/>
      <c r="H2957" s="52"/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  <c r="U2957" s="52"/>
    </row>
    <row r="2958" spans="1:21" ht="13.5">
      <c r="A2958" s="52"/>
      <c r="B2958" s="52"/>
      <c r="C2958" s="52"/>
      <c r="D2958" s="52"/>
      <c r="E2958" s="52"/>
      <c r="F2958" s="52"/>
      <c r="G2958" s="52"/>
      <c r="H2958" s="52"/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  <c r="U2958" s="52"/>
    </row>
    <row r="2959" spans="1:21" ht="13.5">
      <c r="A2959" s="52"/>
      <c r="B2959" s="52"/>
      <c r="C2959" s="52"/>
      <c r="D2959" s="52"/>
      <c r="E2959" s="52"/>
      <c r="F2959" s="52"/>
      <c r="G2959" s="52"/>
      <c r="H2959" s="52"/>
      <c r="I2959" s="52"/>
      <c r="J2959" s="52"/>
      <c r="K2959" s="52"/>
      <c r="L2959" s="52"/>
      <c r="M2959" s="52"/>
      <c r="N2959" s="52"/>
      <c r="O2959" s="52"/>
      <c r="P2959" s="52"/>
      <c r="Q2959" s="52"/>
      <c r="R2959" s="52"/>
      <c r="S2959" s="52"/>
      <c r="T2959" s="52"/>
      <c r="U2959" s="52"/>
    </row>
    <row r="2960" spans="1:21" ht="13.5">
      <c r="A2960" s="52"/>
      <c r="B2960" s="52"/>
      <c r="C2960" s="52"/>
      <c r="D2960" s="52"/>
      <c r="E2960" s="52"/>
      <c r="F2960" s="52"/>
      <c r="G2960" s="52"/>
      <c r="H2960" s="52"/>
      <c r="I2960" s="52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  <c r="U2960" s="52"/>
    </row>
    <row r="2961" spans="1:21" ht="13.5">
      <c r="A2961" s="52"/>
      <c r="B2961" s="52"/>
      <c r="C2961" s="52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  <c r="U2961" s="52"/>
    </row>
    <row r="2962" spans="1:21" ht="13.5">
      <c r="A2962" s="52"/>
      <c r="B2962" s="52"/>
      <c r="C2962" s="52"/>
      <c r="D2962" s="52"/>
      <c r="E2962" s="52"/>
      <c r="F2962" s="52"/>
      <c r="G2962" s="52"/>
      <c r="H2962" s="52"/>
      <c r="I2962" s="52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  <c r="U2962" s="52"/>
    </row>
    <row r="2963" spans="1:21" ht="13.5">
      <c r="A2963" s="52"/>
      <c r="B2963" s="52"/>
      <c r="C2963" s="52"/>
      <c r="D2963" s="52"/>
      <c r="E2963" s="52"/>
      <c r="F2963" s="52"/>
      <c r="G2963" s="52"/>
      <c r="H2963" s="52"/>
      <c r="I2963" s="52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  <c r="U2963" s="52"/>
    </row>
    <row r="2964" spans="1:21" ht="13.5">
      <c r="A2964" s="52"/>
      <c r="B2964" s="52"/>
      <c r="C2964" s="52"/>
      <c r="D2964" s="52"/>
      <c r="E2964" s="52"/>
      <c r="F2964" s="52"/>
      <c r="G2964" s="52"/>
      <c r="H2964" s="52"/>
      <c r="I2964" s="52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  <c r="U2964" s="52"/>
    </row>
    <row r="2965" spans="1:21" ht="13.5">
      <c r="A2965" s="52"/>
      <c r="B2965" s="52"/>
      <c r="C2965" s="52"/>
      <c r="D2965" s="52"/>
      <c r="E2965" s="52"/>
      <c r="F2965" s="52"/>
      <c r="G2965" s="52"/>
      <c r="H2965" s="52"/>
      <c r="I2965" s="52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  <c r="U2965" s="52"/>
    </row>
    <row r="2966" spans="1:21" ht="13.5">
      <c r="A2966" s="52"/>
      <c r="B2966" s="52"/>
      <c r="C2966" s="52"/>
      <c r="D2966" s="52"/>
      <c r="E2966" s="52"/>
      <c r="F2966" s="52"/>
      <c r="G2966" s="52"/>
      <c r="H2966" s="52"/>
      <c r="I2966" s="52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  <c r="U2966" s="52"/>
    </row>
    <row r="2967" spans="1:21" ht="13.5">
      <c r="A2967" s="52"/>
      <c r="B2967" s="52"/>
      <c r="C2967" s="52"/>
      <c r="D2967" s="52"/>
      <c r="E2967" s="52"/>
      <c r="F2967" s="52"/>
      <c r="G2967" s="52"/>
      <c r="H2967" s="52"/>
      <c r="I2967" s="52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  <c r="U2967" s="52"/>
    </row>
    <row r="2968" spans="1:21" ht="13.5">
      <c r="A2968" s="52"/>
      <c r="B2968" s="52"/>
      <c r="C2968" s="52"/>
      <c r="D2968" s="52"/>
      <c r="E2968" s="52"/>
      <c r="F2968" s="52"/>
      <c r="G2968" s="52"/>
      <c r="H2968" s="52"/>
      <c r="I2968" s="52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  <c r="U2968" s="52"/>
    </row>
    <row r="2969" spans="1:21" ht="13.5">
      <c r="A2969" s="52"/>
      <c r="B2969" s="52"/>
      <c r="C2969" s="52"/>
      <c r="D2969" s="52"/>
      <c r="E2969" s="52"/>
      <c r="F2969" s="52"/>
      <c r="G2969" s="52"/>
      <c r="H2969" s="52"/>
      <c r="I2969" s="52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  <c r="U2969" s="52"/>
    </row>
    <row r="2970" spans="1:21" ht="13.5">
      <c r="A2970" s="52"/>
      <c r="B2970" s="52"/>
      <c r="C2970" s="52"/>
      <c r="D2970" s="52"/>
      <c r="E2970" s="52"/>
      <c r="F2970" s="52"/>
      <c r="G2970" s="52"/>
      <c r="H2970" s="52"/>
      <c r="I2970" s="52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  <c r="U2970" s="52"/>
    </row>
    <row r="2971" spans="1:21" ht="13.5">
      <c r="A2971" s="52"/>
      <c r="B2971" s="52"/>
      <c r="C2971" s="52"/>
      <c r="D2971" s="52"/>
      <c r="E2971" s="52"/>
      <c r="F2971" s="52"/>
      <c r="G2971" s="52"/>
      <c r="H2971" s="52"/>
      <c r="I2971" s="52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  <c r="U2971" s="52"/>
    </row>
    <row r="2972" spans="1:21" ht="13.5">
      <c r="A2972" s="52"/>
      <c r="B2972" s="52"/>
      <c r="C2972" s="52"/>
      <c r="D2972" s="52"/>
      <c r="E2972" s="52"/>
      <c r="F2972" s="52"/>
      <c r="G2972" s="52"/>
      <c r="H2972" s="52"/>
      <c r="I2972" s="52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  <c r="U2972" s="52"/>
    </row>
    <row r="2973" spans="1:21" ht="13.5">
      <c r="A2973" s="52"/>
      <c r="B2973" s="52"/>
      <c r="C2973" s="52"/>
      <c r="D2973" s="52"/>
      <c r="E2973" s="52"/>
      <c r="F2973" s="52"/>
      <c r="G2973" s="52"/>
      <c r="H2973" s="52"/>
      <c r="I2973" s="52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  <c r="U2973" s="52"/>
    </row>
    <row r="2974" spans="1:21" ht="13.5">
      <c r="A2974" s="52"/>
      <c r="B2974" s="52"/>
      <c r="C2974" s="52"/>
      <c r="D2974" s="52"/>
      <c r="E2974" s="52"/>
      <c r="F2974" s="52"/>
      <c r="G2974" s="52"/>
      <c r="H2974" s="52"/>
      <c r="I2974" s="52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  <c r="U2974" s="52"/>
    </row>
    <row r="2975" spans="1:21" ht="13.5">
      <c r="A2975" s="52"/>
      <c r="B2975" s="52"/>
      <c r="C2975" s="52"/>
      <c r="D2975" s="52"/>
      <c r="E2975" s="52"/>
      <c r="F2975" s="52"/>
      <c r="G2975" s="52"/>
      <c r="H2975" s="52"/>
      <c r="I2975" s="52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  <c r="U2975" s="52"/>
    </row>
    <row r="2976" spans="1:21" ht="13.5">
      <c r="A2976" s="52"/>
      <c r="B2976" s="52"/>
      <c r="C2976" s="52"/>
      <c r="D2976" s="52"/>
      <c r="E2976" s="52"/>
      <c r="F2976" s="52"/>
      <c r="G2976" s="52"/>
      <c r="H2976" s="52"/>
      <c r="I2976" s="52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  <c r="U2976" s="52"/>
    </row>
    <row r="2977" spans="1:21" ht="13.5">
      <c r="A2977" s="52"/>
      <c r="B2977" s="52"/>
      <c r="C2977" s="52"/>
      <c r="D2977" s="52"/>
      <c r="E2977" s="52"/>
      <c r="F2977" s="52"/>
      <c r="G2977" s="52"/>
      <c r="H2977" s="52"/>
      <c r="I2977" s="52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  <c r="U2977" s="52"/>
    </row>
    <row r="2978" spans="1:21" ht="13.5">
      <c r="A2978" s="52"/>
      <c r="B2978" s="52"/>
      <c r="C2978" s="52"/>
      <c r="D2978" s="52"/>
      <c r="E2978" s="52"/>
      <c r="F2978" s="52"/>
      <c r="G2978" s="52"/>
      <c r="H2978" s="52"/>
      <c r="I2978" s="52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  <c r="U2978" s="52"/>
    </row>
    <row r="2979" spans="1:21" ht="13.5">
      <c r="A2979" s="52"/>
      <c r="B2979" s="52"/>
      <c r="C2979" s="52"/>
      <c r="D2979" s="52"/>
      <c r="E2979" s="52"/>
      <c r="F2979" s="52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  <c r="U2979" s="52"/>
    </row>
    <row r="2980" spans="1:21" ht="13.5">
      <c r="A2980" s="52"/>
      <c r="B2980" s="52"/>
      <c r="C2980" s="52"/>
      <c r="D2980" s="52"/>
      <c r="E2980" s="52"/>
      <c r="F2980" s="52"/>
      <c r="G2980" s="52"/>
      <c r="H2980" s="52"/>
      <c r="I2980" s="52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  <c r="U2980" s="52"/>
    </row>
    <row r="2981" spans="1:21" ht="13.5">
      <c r="A2981" s="52"/>
      <c r="B2981" s="52"/>
      <c r="C2981" s="52"/>
      <c r="D2981" s="52"/>
      <c r="E2981" s="52"/>
      <c r="F2981" s="52"/>
      <c r="G2981" s="52"/>
      <c r="H2981" s="52"/>
      <c r="I2981" s="52"/>
      <c r="J2981" s="52"/>
      <c r="K2981" s="52"/>
      <c r="L2981" s="52"/>
      <c r="M2981" s="52"/>
      <c r="N2981" s="52"/>
      <c r="O2981" s="52"/>
      <c r="P2981" s="52"/>
      <c r="Q2981" s="52"/>
      <c r="R2981" s="52"/>
      <c r="S2981" s="52"/>
      <c r="T2981" s="52"/>
      <c r="U2981" s="52"/>
    </row>
    <row r="2982" spans="1:21" ht="13.5">
      <c r="A2982" s="52"/>
      <c r="B2982" s="52"/>
      <c r="C2982" s="52"/>
      <c r="D2982" s="52"/>
      <c r="E2982" s="52"/>
      <c r="F2982" s="52"/>
      <c r="G2982" s="52"/>
      <c r="H2982" s="52"/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  <c r="U2982" s="52"/>
    </row>
    <row r="2983" spans="1:21" ht="13.5">
      <c r="A2983" s="52"/>
      <c r="B2983" s="52"/>
      <c r="C2983" s="52"/>
      <c r="D2983" s="52"/>
      <c r="E2983" s="52"/>
      <c r="F2983" s="52"/>
      <c r="G2983" s="52"/>
      <c r="H2983" s="52"/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  <c r="U2983" s="52"/>
    </row>
    <row r="2984" spans="1:21" ht="13.5">
      <c r="A2984" s="52"/>
      <c r="B2984" s="52"/>
      <c r="C2984" s="52"/>
      <c r="D2984" s="52"/>
      <c r="E2984" s="52"/>
      <c r="F2984" s="52"/>
      <c r="G2984" s="52"/>
      <c r="H2984" s="52"/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  <c r="U2984" s="52"/>
    </row>
    <row r="2985" spans="1:21" ht="13.5">
      <c r="A2985" s="52"/>
      <c r="B2985" s="52"/>
      <c r="C2985" s="52"/>
      <c r="D2985" s="52"/>
      <c r="E2985" s="52"/>
      <c r="F2985" s="52"/>
      <c r="G2985" s="52"/>
      <c r="H2985" s="52"/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  <c r="U2985" s="52"/>
    </row>
    <row r="2986" spans="1:21" ht="13.5">
      <c r="A2986" s="52"/>
      <c r="B2986" s="52"/>
      <c r="C2986" s="52"/>
      <c r="D2986" s="52"/>
      <c r="E2986" s="52"/>
      <c r="F2986" s="52"/>
      <c r="G2986" s="52"/>
      <c r="H2986" s="52"/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  <c r="U2986" s="52"/>
    </row>
    <row r="2987" spans="1:21" ht="13.5">
      <c r="A2987" s="52"/>
      <c r="B2987" s="52"/>
      <c r="C2987" s="52"/>
      <c r="D2987" s="52"/>
      <c r="E2987" s="52"/>
      <c r="F2987" s="52"/>
      <c r="G2987" s="52"/>
      <c r="H2987" s="52"/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  <c r="U2987" s="52"/>
    </row>
    <row r="2988" spans="1:21" ht="13.5">
      <c r="A2988" s="52"/>
      <c r="B2988" s="52"/>
      <c r="C2988" s="52"/>
      <c r="D2988" s="52"/>
      <c r="E2988" s="52"/>
      <c r="F2988" s="52"/>
      <c r="G2988" s="52"/>
      <c r="H2988" s="52"/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  <c r="U2988" s="52"/>
    </row>
    <row r="2989" spans="1:21" ht="13.5">
      <c r="A2989" s="52"/>
      <c r="B2989" s="52"/>
      <c r="C2989" s="52"/>
      <c r="D2989" s="52"/>
      <c r="E2989" s="52"/>
      <c r="F2989" s="52"/>
      <c r="G2989" s="52"/>
      <c r="H2989" s="52"/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  <c r="U2989" s="52"/>
    </row>
    <row r="2990" spans="1:21" ht="13.5">
      <c r="A2990" s="52"/>
      <c r="B2990" s="52"/>
      <c r="C2990" s="52"/>
      <c r="D2990" s="52"/>
      <c r="E2990" s="52"/>
      <c r="F2990" s="52"/>
      <c r="G2990" s="52"/>
      <c r="H2990" s="52"/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  <c r="U2990" s="52"/>
    </row>
    <row r="2991" spans="1:21" ht="13.5">
      <c r="A2991" s="52"/>
      <c r="B2991" s="52"/>
      <c r="C2991" s="52"/>
      <c r="D2991" s="52"/>
      <c r="E2991" s="52"/>
      <c r="F2991" s="52"/>
      <c r="G2991" s="52"/>
      <c r="H2991" s="52"/>
      <c r="I2991" s="52"/>
      <c r="J2991" s="52"/>
      <c r="K2991" s="52"/>
      <c r="L2991" s="52"/>
      <c r="M2991" s="52"/>
      <c r="N2991" s="52"/>
      <c r="O2991" s="52"/>
      <c r="P2991" s="52"/>
      <c r="Q2991" s="52"/>
      <c r="R2991" s="52"/>
      <c r="S2991" s="52"/>
      <c r="T2991" s="52"/>
      <c r="U2991" s="52"/>
    </row>
    <row r="2992" spans="1:21" ht="13.5">
      <c r="A2992" s="52"/>
      <c r="B2992" s="52"/>
      <c r="C2992" s="52"/>
      <c r="D2992" s="52"/>
      <c r="E2992" s="52"/>
      <c r="F2992" s="52"/>
      <c r="G2992" s="52"/>
      <c r="H2992" s="52"/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  <c r="U2992" s="52"/>
    </row>
    <row r="2993" spans="1:21" ht="13.5">
      <c r="A2993" s="52"/>
      <c r="B2993" s="52"/>
      <c r="C2993" s="52"/>
      <c r="D2993" s="52"/>
      <c r="E2993" s="52"/>
      <c r="F2993" s="52"/>
      <c r="G2993" s="52"/>
      <c r="H2993" s="52"/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  <c r="U2993" s="52"/>
    </row>
    <row r="2994" spans="1:21" ht="13.5">
      <c r="A2994" s="52"/>
      <c r="B2994" s="52"/>
      <c r="C2994" s="52"/>
      <c r="D2994" s="52"/>
      <c r="E2994" s="52"/>
      <c r="F2994" s="52"/>
      <c r="G2994" s="52"/>
      <c r="H2994" s="52"/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  <c r="U2994" s="52"/>
    </row>
    <row r="2995" spans="1:21" ht="13.5">
      <c r="A2995" s="52"/>
      <c r="B2995" s="52"/>
      <c r="C2995" s="52"/>
      <c r="D2995" s="52"/>
      <c r="E2995" s="52"/>
      <c r="F2995" s="52"/>
      <c r="G2995" s="52"/>
      <c r="H2995" s="52"/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  <c r="U2995" s="52"/>
    </row>
    <row r="2996" spans="1:21" ht="13.5">
      <c r="A2996" s="52"/>
      <c r="B2996" s="52"/>
      <c r="C2996" s="52"/>
      <c r="D2996" s="52"/>
      <c r="E2996" s="52"/>
      <c r="F2996" s="52"/>
      <c r="G2996" s="52"/>
      <c r="H2996" s="52"/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  <c r="U2996" s="52"/>
    </row>
    <row r="2997" spans="1:21" ht="13.5">
      <c r="A2997" s="52"/>
      <c r="B2997" s="52"/>
      <c r="C2997" s="52"/>
      <c r="D2997" s="52"/>
      <c r="E2997" s="52"/>
      <c r="F2997" s="52"/>
      <c r="G2997" s="52"/>
      <c r="H2997" s="52"/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  <c r="U2997" s="52"/>
    </row>
    <row r="2998" spans="1:21" ht="13.5">
      <c r="A2998" s="52"/>
      <c r="B2998" s="52"/>
      <c r="C2998" s="52"/>
      <c r="D2998" s="52"/>
      <c r="E2998" s="52"/>
      <c r="F2998" s="52"/>
      <c r="G2998" s="52"/>
      <c r="H2998" s="52"/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  <c r="U2998" s="52"/>
    </row>
    <row r="2999" spans="1:21" ht="13.5">
      <c r="A2999" s="52"/>
      <c r="B2999" s="52"/>
      <c r="C2999" s="52"/>
      <c r="D2999" s="52"/>
      <c r="E2999" s="52"/>
      <c r="F2999" s="52"/>
      <c r="G2999" s="52"/>
      <c r="H2999" s="52"/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  <c r="U2999" s="52"/>
    </row>
    <row r="3000" spans="1:21" ht="13.5">
      <c r="A3000" s="52"/>
      <c r="B3000" s="52"/>
      <c r="C3000" s="52"/>
      <c r="D3000" s="52"/>
      <c r="E3000" s="52"/>
      <c r="F3000" s="52"/>
      <c r="G3000" s="52"/>
      <c r="H3000" s="52"/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  <c r="U3000" s="52"/>
    </row>
    <row r="3001" spans="1:21" ht="13.5">
      <c r="A3001" s="52"/>
      <c r="B3001" s="52"/>
      <c r="C3001" s="52"/>
      <c r="D3001" s="52"/>
      <c r="E3001" s="52"/>
      <c r="F3001" s="52"/>
      <c r="G3001" s="52"/>
      <c r="H3001" s="52"/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  <c r="U3001" s="52"/>
    </row>
    <row r="3002" spans="1:21" ht="13.5">
      <c r="A3002" s="52"/>
      <c r="B3002" s="52"/>
      <c r="C3002" s="52"/>
      <c r="D3002" s="52"/>
      <c r="E3002" s="52"/>
      <c r="F3002" s="52"/>
      <c r="G3002" s="52"/>
      <c r="H3002" s="52"/>
      <c r="I3002" s="52"/>
      <c r="J3002" s="52"/>
      <c r="K3002" s="52"/>
      <c r="L3002" s="52"/>
      <c r="M3002" s="52"/>
      <c r="N3002" s="52"/>
      <c r="O3002" s="52"/>
      <c r="P3002" s="52"/>
      <c r="Q3002" s="52"/>
      <c r="R3002" s="52"/>
      <c r="S3002" s="52"/>
      <c r="T3002" s="52"/>
      <c r="U3002" s="52"/>
    </row>
    <row r="3003" spans="1:21" ht="13.5">
      <c r="A3003" s="52"/>
      <c r="B3003" s="52"/>
      <c r="C3003" s="52"/>
      <c r="D3003" s="52"/>
      <c r="E3003" s="52"/>
      <c r="F3003" s="52"/>
      <c r="G3003" s="52"/>
      <c r="H3003" s="52"/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  <c r="U3003" s="52"/>
    </row>
    <row r="3004" spans="1:21" ht="13.5">
      <c r="A3004" s="52"/>
      <c r="B3004" s="52"/>
      <c r="C3004" s="52"/>
      <c r="D3004" s="52"/>
      <c r="E3004" s="52"/>
      <c r="F3004" s="52"/>
      <c r="G3004" s="52"/>
      <c r="H3004" s="52"/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  <c r="U3004" s="52"/>
    </row>
    <row r="3005" spans="1:21" ht="13.5">
      <c r="A3005" s="52"/>
      <c r="B3005" s="52"/>
      <c r="C3005" s="52"/>
      <c r="D3005" s="52"/>
      <c r="E3005" s="52"/>
      <c r="F3005" s="52"/>
      <c r="G3005" s="52"/>
      <c r="H3005" s="52"/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  <c r="U3005" s="52"/>
    </row>
    <row r="3006" spans="1:21" ht="13.5">
      <c r="A3006" s="52"/>
      <c r="B3006" s="52"/>
      <c r="C3006" s="52"/>
      <c r="D3006" s="52"/>
      <c r="E3006" s="52"/>
      <c r="F3006" s="52"/>
      <c r="G3006" s="52"/>
      <c r="H3006" s="52"/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  <c r="U3006" s="52"/>
    </row>
    <row r="3007" spans="1:21" ht="13.5">
      <c r="A3007" s="52"/>
      <c r="B3007" s="52"/>
      <c r="C3007" s="52"/>
      <c r="D3007" s="52"/>
      <c r="E3007" s="52"/>
      <c r="F3007" s="52"/>
      <c r="G3007" s="52"/>
      <c r="H3007" s="52"/>
      <c r="I3007" s="52"/>
      <c r="J3007" s="52"/>
      <c r="K3007" s="52"/>
      <c r="L3007" s="52"/>
      <c r="M3007" s="52"/>
      <c r="N3007" s="52"/>
      <c r="O3007" s="52"/>
      <c r="P3007" s="52"/>
      <c r="Q3007" s="52"/>
      <c r="R3007" s="52"/>
      <c r="S3007" s="52"/>
      <c r="T3007" s="52"/>
      <c r="U3007" s="52"/>
    </row>
    <row r="3008" spans="1:21" ht="13.5">
      <c r="A3008" s="52"/>
      <c r="B3008" s="52"/>
      <c r="C3008" s="52"/>
      <c r="D3008" s="52"/>
      <c r="E3008" s="52"/>
      <c r="F3008" s="52"/>
      <c r="G3008" s="52"/>
      <c r="H3008" s="52"/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  <c r="U3008" s="52"/>
    </row>
    <row r="3009" spans="1:21" ht="13.5">
      <c r="A3009" s="52"/>
      <c r="B3009" s="52"/>
      <c r="C3009" s="52"/>
      <c r="D3009" s="52"/>
      <c r="E3009" s="52"/>
      <c r="F3009" s="52"/>
      <c r="G3009" s="52"/>
      <c r="H3009" s="52"/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  <c r="U3009" s="52"/>
    </row>
    <row r="3010" spans="1:21" ht="13.5">
      <c r="A3010" s="52"/>
      <c r="B3010" s="52"/>
      <c r="C3010" s="52"/>
      <c r="D3010" s="52"/>
      <c r="E3010" s="52"/>
      <c r="F3010" s="52"/>
      <c r="G3010" s="52"/>
      <c r="H3010" s="52"/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  <c r="U3010" s="52"/>
    </row>
    <row r="3011" spans="1:21" ht="13.5">
      <c r="A3011" s="52"/>
      <c r="B3011" s="52"/>
      <c r="C3011" s="52"/>
      <c r="D3011" s="52"/>
      <c r="E3011" s="52"/>
      <c r="F3011" s="52"/>
      <c r="G3011" s="52"/>
      <c r="H3011" s="52"/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  <c r="U3011" s="52"/>
    </row>
    <row r="3012" spans="1:21" ht="13.5">
      <c r="A3012" s="52"/>
      <c r="B3012" s="52"/>
      <c r="C3012" s="52"/>
      <c r="D3012" s="52"/>
      <c r="E3012" s="52"/>
      <c r="F3012" s="52"/>
      <c r="G3012" s="52"/>
      <c r="H3012" s="52"/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  <c r="U3012" s="52"/>
    </row>
    <row r="3013" spans="1:21" ht="13.5">
      <c r="A3013" s="52"/>
      <c r="B3013" s="52"/>
      <c r="C3013" s="52"/>
      <c r="D3013" s="52"/>
      <c r="E3013" s="52"/>
      <c r="F3013" s="52"/>
      <c r="G3013" s="52"/>
      <c r="H3013" s="52"/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  <c r="U3013" s="52"/>
    </row>
    <row r="3014" spans="1:21" ht="13.5">
      <c r="A3014" s="52"/>
      <c r="B3014" s="52"/>
      <c r="C3014" s="52"/>
      <c r="D3014" s="52"/>
      <c r="E3014" s="52"/>
      <c r="F3014" s="52"/>
      <c r="G3014" s="52"/>
      <c r="H3014" s="52"/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  <c r="U3014" s="52"/>
    </row>
    <row r="3015" spans="1:21" ht="13.5">
      <c r="A3015" s="52"/>
      <c r="B3015" s="52"/>
      <c r="C3015" s="52"/>
      <c r="D3015" s="52"/>
      <c r="E3015" s="52"/>
      <c r="F3015" s="52"/>
      <c r="G3015" s="52"/>
      <c r="H3015" s="52"/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  <c r="U3015" s="52"/>
    </row>
    <row r="3016" spans="1:21" ht="13.5">
      <c r="A3016" s="52"/>
      <c r="B3016" s="52"/>
      <c r="C3016" s="52"/>
      <c r="D3016" s="52"/>
      <c r="E3016" s="52"/>
      <c r="F3016" s="52"/>
      <c r="G3016" s="52"/>
      <c r="H3016" s="52"/>
      <c r="I3016" s="52"/>
      <c r="J3016" s="52"/>
      <c r="K3016" s="52"/>
      <c r="L3016" s="52"/>
      <c r="M3016" s="52"/>
      <c r="N3016" s="52"/>
      <c r="O3016" s="52"/>
      <c r="P3016" s="52"/>
      <c r="Q3016" s="52"/>
      <c r="R3016" s="52"/>
      <c r="S3016" s="52"/>
      <c r="T3016" s="52"/>
      <c r="U3016" s="52"/>
    </row>
    <row r="3017" spans="1:21" ht="13.5">
      <c r="A3017" s="52"/>
      <c r="B3017" s="52"/>
      <c r="C3017" s="52"/>
      <c r="D3017" s="52"/>
      <c r="E3017" s="52"/>
      <c r="F3017" s="52"/>
      <c r="G3017" s="52"/>
      <c r="H3017" s="52"/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  <c r="U3017" s="52"/>
    </row>
    <row r="3018" spans="1:21" ht="13.5">
      <c r="A3018" s="52"/>
      <c r="B3018" s="52"/>
      <c r="C3018" s="52"/>
      <c r="D3018" s="52"/>
      <c r="E3018" s="52"/>
      <c r="F3018" s="52"/>
      <c r="G3018" s="52"/>
      <c r="H3018" s="52"/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  <c r="U3018" s="52"/>
    </row>
    <row r="3019" spans="1:21" ht="13.5">
      <c r="A3019" s="52"/>
      <c r="B3019" s="52"/>
      <c r="C3019" s="52"/>
      <c r="D3019" s="52"/>
      <c r="E3019" s="52"/>
      <c r="F3019" s="52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  <c r="U3019" s="52"/>
    </row>
    <row r="3020" spans="1:21" ht="13.5">
      <c r="A3020" s="52"/>
      <c r="B3020" s="52"/>
      <c r="C3020" s="52"/>
      <c r="D3020" s="52"/>
      <c r="E3020" s="52"/>
      <c r="F3020" s="52"/>
      <c r="G3020" s="52"/>
      <c r="H3020" s="52"/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  <c r="U3020" s="52"/>
    </row>
    <row r="3021" spans="1:21" ht="13.5">
      <c r="A3021" s="52"/>
      <c r="B3021" s="52"/>
      <c r="C3021" s="52"/>
      <c r="D3021" s="52"/>
      <c r="E3021" s="52"/>
      <c r="F3021" s="52"/>
      <c r="G3021" s="52"/>
      <c r="H3021" s="52"/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  <c r="U3021" s="52"/>
    </row>
    <row r="3022" spans="1:21" ht="13.5">
      <c r="A3022" s="52"/>
      <c r="B3022" s="52"/>
      <c r="C3022" s="52"/>
      <c r="D3022" s="52"/>
      <c r="E3022" s="52"/>
      <c r="F3022" s="52"/>
      <c r="G3022" s="52"/>
      <c r="H3022" s="52"/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  <c r="U3022" s="52"/>
    </row>
    <row r="3023" spans="1:21" ht="13.5">
      <c r="A3023" s="52"/>
      <c r="B3023" s="52"/>
      <c r="C3023" s="52"/>
      <c r="D3023" s="52"/>
      <c r="E3023" s="52"/>
      <c r="F3023" s="52"/>
      <c r="G3023" s="52"/>
      <c r="H3023" s="52"/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  <c r="U3023" s="52"/>
    </row>
    <row r="3024" spans="1:21" ht="13.5">
      <c r="A3024" s="52"/>
      <c r="B3024" s="52"/>
      <c r="C3024" s="52"/>
      <c r="D3024" s="52"/>
      <c r="E3024" s="52"/>
      <c r="F3024" s="52"/>
      <c r="G3024" s="52"/>
      <c r="H3024" s="52"/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  <c r="U3024" s="52"/>
    </row>
    <row r="3025" spans="1:21" ht="13.5">
      <c r="A3025" s="52"/>
      <c r="B3025" s="52"/>
      <c r="C3025" s="52"/>
      <c r="D3025" s="52"/>
      <c r="E3025" s="52"/>
      <c r="F3025" s="52"/>
      <c r="G3025" s="52"/>
      <c r="H3025" s="52"/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  <c r="U3025" s="52"/>
    </row>
    <row r="3026" spans="1:21" ht="13.5">
      <c r="A3026" s="52"/>
      <c r="B3026" s="52"/>
      <c r="C3026" s="52"/>
      <c r="D3026" s="52"/>
      <c r="E3026" s="52"/>
      <c r="F3026" s="52"/>
      <c r="G3026" s="52"/>
      <c r="H3026" s="52"/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  <c r="U3026" s="52"/>
    </row>
    <row r="3027" spans="1:21" ht="13.5">
      <c r="A3027" s="52"/>
      <c r="B3027" s="52"/>
      <c r="C3027" s="52"/>
      <c r="D3027" s="52"/>
      <c r="E3027" s="52"/>
      <c r="F3027" s="52"/>
      <c r="G3027" s="52"/>
      <c r="H3027" s="52"/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  <c r="U3027" s="52"/>
    </row>
    <row r="3028" spans="1:21" ht="13.5">
      <c r="A3028" s="52"/>
      <c r="B3028" s="52"/>
      <c r="C3028" s="52"/>
      <c r="D3028" s="52"/>
      <c r="E3028" s="52"/>
      <c r="F3028" s="52"/>
      <c r="G3028" s="52"/>
      <c r="H3028" s="52"/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  <c r="U3028" s="52"/>
    </row>
    <row r="3029" spans="1:21" ht="13.5">
      <c r="A3029" s="52"/>
      <c r="B3029" s="52"/>
      <c r="C3029" s="52"/>
      <c r="D3029" s="52"/>
      <c r="E3029" s="52"/>
      <c r="F3029" s="52"/>
      <c r="G3029" s="52"/>
      <c r="H3029" s="52"/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  <c r="U3029" s="52"/>
    </row>
    <row r="3030" spans="1:21" ht="13.5">
      <c r="A3030" s="52"/>
      <c r="B3030" s="52"/>
      <c r="C3030" s="52"/>
      <c r="D3030" s="52"/>
      <c r="E3030" s="52"/>
      <c r="F3030" s="52"/>
      <c r="G3030" s="52"/>
      <c r="H3030" s="52"/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  <c r="U3030" s="52"/>
    </row>
    <row r="3031" spans="1:21" ht="13.5">
      <c r="A3031" s="52"/>
      <c r="B3031" s="52"/>
      <c r="C3031" s="52"/>
      <c r="D3031" s="52"/>
      <c r="E3031" s="52"/>
      <c r="F3031" s="52"/>
      <c r="G3031" s="52"/>
      <c r="H3031" s="52"/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  <c r="U3031" s="52"/>
    </row>
    <row r="3032" spans="1:21" ht="13.5">
      <c r="A3032" s="52"/>
      <c r="B3032" s="52"/>
      <c r="C3032" s="52"/>
      <c r="D3032" s="52"/>
      <c r="E3032" s="52"/>
      <c r="F3032" s="52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  <c r="U3032" s="52"/>
    </row>
    <row r="3033" spans="1:21" ht="13.5">
      <c r="A3033" s="52"/>
      <c r="B3033" s="52"/>
      <c r="C3033" s="52"/>
      <c r="D3033" s="52"/>
      <c r="E3033" s="52"/>
      <c r="F3033" s="52"/>
      <c r="G3033" s="52"/>
      <c r="H3033" s="52"/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  <c r="U3033" s="52"/>
    </row>
    <row r="3034" spans="1:21" ht="13.5">
      <c r="A3034" s="52"/>
      <c r="B3034" s="52"/>
      <c r="C3034" s="52"/>
      <c r="D3034" s="52"/>
      <c r="E3034" s="52"/>
      <c r="F3034" s="52"/>
      <c r="G3034" s="52"/>
      <c r="H3034" s="52"/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  <c r="U3034" s="52"/>
    </row>
    <row r="3035" spans="1:21" ht="13.5">
      <c r="A3035" s="52"/>
      <c r="B3035" s="52"/>
      <c r="C3035" s="52"/>
      <c r="D3035" s="52"/>
      <c r="E3035" s="52"/>
      <c r="F3035" s="52"/>
      <c r="G3035" s="52"/>
      <c r="H3035" s="52"/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  <c r="U3035" s="52"/>
    </row>
    <row r="3036" spans="1:21" ht="13.5">
      <c r="A3036" s="52"/>
      <c r="B3036" s="52"/>
      <c r="C3036" s="52"/>
      <c r="D3036" s="52"/>
      <c r="E3036" s="52"/>
      <c r="F3036" s="52"/>
      <c r="G3036" s="52"/>
      <c r="H3036" s="52"/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  <c r="U3036" s="52"/>
    </row>
    <row r="3037" spans="1:21" ht="13.5">
      <c r="A3037" s="52"/>
      <c r="B3037" s="52"/>
      <c r="C3037" s="52"/>
      <c r="D3037" s="52"/>
      <c r="E3037" s="52"/>
      <c r="F3037" s="52"/>
      <c r="G3037" s="52"/>
      <c r="H3037" s="52"/>
      <c r="I3037" s="52"/>
      <c r="J3037" s="52"/>
      <c r="K3037" s="52"/>
      <c r="L3037" s="52"/>
      <c r="M3037" s="52"/>
      <c r="N3037" s="52"/>
      <c r="O3037" s="52"/>
      <c r="P3037" s="52"/>
      <c r="Q3037" s="52"/>
      <c r="R3037" s="52"/>
      <c r="S3037" s="52"/>
      <c r="T3037" s="52"/>
      <c r="U3037" s="52"/>
    </row>
    <row r="3038" spans="1:21" ht="13.5">
      <c r="A3038" s="52"/>
      <c r="B3038" s="52"/>
      <c r="C3038" s="52"/>
      <c r="D3038" s="52"/>
      <c r="E3038" s="52"/>
      <c r="F3038" s="52"/>
      <c r="G3038" s="52"/>
      <c r="H3038" s="52"/>
      <c r="I3038" s="52"/>
      <c r="J3038" s="52"/>
      <c r="K3038" s="52"/>
      <c r="L3038" s="52"/>
      <c r="M3038" s="52"/>
      <c r="N3038" s="52"/>
      <c r="O3038" s="52"/>
      <c r="P3038" s="52"/>
      <c r="Q3038" s="52"/>
      <c r="R3038" s="52"/>
      <c r="S3038" s="52"/>
      <c r="T3038" s="52"/>
      <c r="U3038" s="52"/>
    </row>
    <row r="3039" spans="1:21" ht="13.5">
      <c r="A3039" s="52"/>
      <c r="B3039" s="52"/>
      <c r="C3039" s="52"/>
      <c r="D3039" s="52"/>
      <c r="E3039" s="52"/>
      <c r="F3039" s="52"/>
      <c r="G3039" s="52"/>
      <c r="H3039" s="52"/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  <c r="U3039" s="52"/>
    </row>
    <row r="3040" spans="1:21" ht="13.5">
      <c r="A3040" s="52"/>
      <c r="B3040" s="52"/>
      <c r="C3040" s="52"/>
      <c r="D3040" s="52"/>
      <c r="E3040" s="52"/>
      <c r="F3040" s="52"/>
      <c r="G3040" s="52"/>
      <c r="H3040" s="52"/>
      <c r="I3040" s="52"/>
      <c r="J3040" s="52"/>
      <c r="K3040" s="52"/>
      <c r="L3040" s="52"/>
      <c r="M3040" s="52"/>
      <c r="N3040" s="52"/>
      <c r="O3040" s="52"/>
      <c r="P3040" s="52"/>
      <c r="Q3040" s="52"/>
      <c r="R3040" s="52"/>
      <c r="S3040" s="52"/>
      <c r="T3040" s="52"/>
      <c r="U3040" s="52"/>
    </row>
    <row r="3041" spans="1:21" ht="13.5">
      <c r="A3041" s="52"/>
      <c r="B3041" s="52"/>
      <c r="C3041" s="52"/>
      <c r="D3041" s="52"/>
      <c r="E3041" s="52"/>
      <c r="F3041" s="52"/>
      <c r="G3041" s="52"/>
      <c r="H3041" s="52"/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  <c r="U3041" s="52"/>
    </row>
    <row r="3042" spans="1:21" ht="13.5">
      <c r="A3042" s="52"/>
      <c r="B3042" s="52"/>
      <c r="C3042" s="52"/>
      <c r="D3042" s="52"/>
      <c r="E3042" s="52"/>
      <c r="F3042" s="52"/>
      <c r="G3042" s="52"/>
      <c r="H3042" s="52"/>
      <c r="I3042" s="52"/>
      <c r="J3042" s="52"/>
      <c r="K3042" s="52"/>
      <c r="L3042" s="52"/>
      <c r="M3042" s="52"/>
      <c r="N3042" s="52"/>
      <c r="O3042" s="52"/>
      <c r="P3042" s="52"/>
      <c r="Q3042" s="52"/>
      <c r="R3042" s="52"/>
      <c r="S3042" s="52"/>
      <c r="T3042" s="52"/>
      <c r="U3042" s="52"/>
    </row>
    <row r="3043" spans="1:21" ht="13.5">
      <c r="A3043" s="52"/>
      <c r="B3043" s="52"/>
      <c r="C3043" s="52"/>
      <c r="D3043" s="52"/>
      <c r="E3043" s="52"/>
      <c r="F3043" s="52"/>
      <c r="G3043" s="52"/>
      <c r="H3043" s="52"/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  <c r="U3043" s="52"/>
    </row>
    <row r="3044" spans="1:21" ht="13.5">
      <c r="A3044" s="52"/>
      <c r="B3044" s="52"/>
      <c r="C3044" s="52"/>
      <c r="D3044" s="52"/>
      <c r="E3044" s="52"/>
      <c r="F3044" s="52"/>
      <c r="G3044" s="52"/>
      <c r="H3044" s="52"/>
      <c r="I3044" s="52"/>
      <c r="J3044" s="52"/>
      <c r="K3044" s="52"/>
      <c r="L3044" s="52"/>
      <c r="M3044" s="52"/>
      <c r="N3044" s="52"/>
      <c r="O3044" s="52"/>
      <c r="P3044" s="52"/>
      <c r="Q3044" s="52"/>
      <c r="R3044" s="52"/>
      <c r="S3044" s="52"/>
      <c r="T3044" s="52"/>
      <c r="U3044" s="52"/>
    </row>
    <row r="3045" spans="1:21" ht="13.5">
      <c r="A3045" s="52"/>
      <c r="B3045" s="52"/>
      <c r="C3045" s="52"/>
      <c r="D3045" s="52"/>
      <c r="E3045" s="52"/>
      <c r="F3045" s="52"/>
      <c r="G3045" s="52"/>
      <c r="H3045" s="52"/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  <c r="U3045" s="52"/>
    </row>
    <row r="3046" spans="1:21" ht="13.5">
      <c r="A3046" s="52"/>
      <c r="B3046" s="52"/>
      <c r="C3046" s="52"/>
      <c r="D3046" s="52"/>
      <c r="E3046" s="52"/>
      <c r="F3046" s="52"/>
      <c r="G3046" s="52"/>
      <c r="H3046" s="52"/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  <c r="U3046" s="52"/>
    </row>
    <row r="3047" spans="1:21" ht="13.5">
      <c r="A3047" s="52"/>
      <c r="B3047" s="52"/>
      <c r="C3047" s="52"/>
      <c r="D3047" s="52"/>
      <c r="E3047" s="52"/>
      <c r="F3047" s="52"/>
      <c r="G3047" s="52"/>
      <c r="H3047" s="52"/>
      <c r="I3047" s="52"/>
      <c r="J3047" s="52"/>
      <c r="K3047" s="52"/>
      <c r="L3047" s="52"/>
      <c r="M3047" s="52"/>
      <c r="N3047" s="52"/>
      <c r="O3047" s="52"/>
      <c r="P3047" s="52"/>
      <c r="Q3047" s="52"/>
      <c r="R3047" s="52"/>
      <c r="S3047" s="52"/>
      <c r="T3047" s="52"/>
      <c r="U3047" s="52"/>
    </row>
    <row r="3048" spans="1:21" ht="13.5">
      <c r="A3048" s="52"/>
      <c r="B3048" s="52"/>
      <c r="C3048" s="52"/>
      <c r="D3048" s="52"/>
      <c r="E3048" s="52"/>
      <c r="F3048" s="52"/>
      <c r="G3048" s="52"/>
      <c r="H3048" s="52"/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  <c r="U3048" s="52"/>
    </row>
    <row r="3049" spans="1:21" ht="13.5">
      <c r="A3049" s="52"/>
      <c r="B3049" s="52"/>
      <c r="C3049" s="52"/>
      <c r="D3049" s="52"/>
      <c r="E3049" s="52"/>
      <c r="F3049" s="52"/>
      <c r="G3049" s="52"/>
      <c r="H3049" s="52"/>
      <c r="I3049" s="52"/>
      <c r="J3049" s="52"/>
      <c r="K3049" s="52"/>
      <c r="L3049" s="52"/>
      <c r="M3049" s="52"/>
      <c r="N3049" s="52"/>
      <c r="O3049" s="52"/>
      <c r="P3049" s="52"/>
      <c r="Q3049" s="52"/>
      <c r="R3049" s="52"/>
      <c r="S3049" s="52"/>
      <c r="T3049" s="52"/>
      <c r="U3049" s="52"/>
    </row>
    <row r="3050" spans="1:21" ht="13.5">
      <c r="A3050" s="52"/>
      <c r="B3050" s="52"/>
      <c r="C3050" s="52"/>
      <c r="D3050" s="52"/>
      <c r="E3050" s="52"/>
      <c r="F3050" s="52"/>
      <c r="G3050" s="52"/>
      <c r="H3050" s="52"/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  <c r="U3050" s="52"/>
    </row>
    <row r="3051" spans="1:21" ht="13.5">
      <c r="A3051" s="52"/>
      <c r="B3051" s="52"/>
      <c r="C3051" s="52"/>
      <c r="D3051" s="52"/>
      <c r="E3051" s="52"/>
      <c r="F3051" s="52"/>
      <c r="G3051" s="52"/>
      <c r="H3051" s="52"/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  <c r="U3051" s="52"/>
    </row>
    <row r="3052" spans="1:21" ht="13.5">
      <c r="A3052" s="52"/>
      <c r="B3052" s="52"/>
      <c r="C3052" s="52"/>
      <c r="D3052" s="52"/>
      <c r="E3052" s="52"/>
      <c r="F3052" s="52"/>
      <c r="G3052" s="52"/>
      <c r="H3052" s="52"/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  <c r="U3052" s="52"/>
    </row>
    <row r="3053" spans="1:21" ht="13.5">
      <c r="A3053" s="52"/>
      <c r="B3053" s="52"/>
      <c r="C3053" s="52"/>
      <c r="D3053" s="52"/>
      <c r="E3053" s="52"/>
      <c r="F3053" s="52"/>
      <c r="G3053" s="52"/>
      <c r="H3053" s="52"/>
      <c r="I3053" s="52"/>
      <c r="J3053" s="52"/>
      <c r="K3053" s="52"/>
      <c r="L3053" s="52"/>
      <c r="M3053" s="52"/>
      <c r="N3053" s="52"/>
      <c r="O3053" s="52"/>
      <c r="P3053" s="52"/>
      <c r="Q3053" s="52"/>
      <c r="R3053" s="52"/>
      <c r="S3053" s="52"/>
      <c r="T3053" s="52"/>
      <c r="U3053" s="52"/>
    </row>
    <row r="3054" spans="1:21" ht="13.5">
      <c r="A3054" s="52"/>
      <c r="B3054" s="52"/>
      <c r="C3054" s="52"/>
      <c r="D3054" s="52"/>
      <c r="E3054" s="52"/>
      <c r="F3054" s="52"/>
      <c r="G3054" s="52"/>
      <c r="H3054" s="52"/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  <c r="U3054" s="52"/>
    </row>
    <row r="3055" spans="1:21" ht="13.5">
      <c r="A3055" s="52"/>
      <c r="B3055" s="52"/>
      <c r="C3055" s="52"/>
      <c r="D3055" s="52"/>
      <c r="E3055" s="52"/>
      <c r="F3055" s="52"/>
      <c r="G3055" s="52"/>
      <c r="H3055" s="52"/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  <c r="U3055" s="52"/>
    </row>
    <row r="3056" spans="1:21" ht="13.5">
      <c r="A3056" s="52"/>
      <c r="B3056" s="52"/>
      <c r="C3056" s="52"/>
      <c r="D3056" s="52"/>
      <c r="E3056" s="52"/>
      <c r="F3056" s="52"/>
      <c r="G3056" s="52"/>
      <c r="H3056" s="52"/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  <c r="U3056" s="52"/>
    </row>
    <row r="3057" spans="1:21" ht="13.5">
      <c r="A3057" s="52"/>
      <c r="B3057" s="52"/>
      <c r="C3057" s="52"/>
      <c r="D3057" s="52"/>
      <c r="E3057" s="52"/>
      <c r="F3057" s="52"/>
      <c r="G3057" s="52"/>
      <c r="H3057" s="52"/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  <c r="U3057" s="52"/>
    </row>
    <row r="3058" spans="1:21" ht="13.5">
      <c r="A3058" s="52"/>
      <c r="B3058" s="52"/>
      <c r="C3058" s="52"/>
      <c r="D3058" s="52"/>
      <c r="E3058" s="52"/>
      <c r="F3058" s="52"/>
      <c r="G3058" s="52"/>
      <c r="H3058" s="52"/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  <c r="U3058" s="52"/>
    </row>
    <row r="3059" spans="1:21" ht="13.5">
      <c r="A3059" s="52"/>
      <c r="B3059" s="52"/>
      <c r="C3059" s="52"/>
      <c r="D3059" s="52"/>
      <c r="E3059" s="52"/>
      <c r="F3059" s="52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  <c r="R3059" s="52"/>
      <c r="S3059" s="52"/>
      <c r="T3059" s="52"/>
      <c r="U3059" s="52"/>
    </row>
    <row r="3060" spans="1:21" ht="13.5">
      <c r="A3060" s="52"/>
      <c r="B3060" s="52"/>
      <c r="C3060" s="52"/>
      <c r="D3060" s="52"/>
      <c r="E3060" s="52"/>
      <c r="F3060" s="52"/>
      <c r="G3060" s="52"/>
      <c r="H3060" s="52"/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  <c r="U3060" s="52"/>
    </row>
    <row r="3061" spans="1:21" ht="13.5">
      <c r="A3061" s="52"/>
      <c r="B3061" s="52"/>
      <c r="C3061" s="52"/>
      <c r="D3061" s="52"/>
      <c r="E3061" s="52"/>
      <c r="F3061" s="52"/>
      <c r="G3061" s="52"/>
      <c r="H3061" s="52"/>
      <c r="I3061" s="52"/>
      <c r="J3061" s="52"/>
      <c r="K3061" s="52"/>
      <c r="L3061" s="52"/>
      <c r="M3061" s="52"/>
      <c r="N3061" s="52"/>
      <c r="O3061" s="52"/>
      <c r="P3061" s="52"/>
      <c r="Q3061" s="52"/>
      <c r="R3061" s="52"/>
      <c r="S3061" s="52"/>
      <c r="T3061" s="52"/>
      <c r="U3061" s="52"/>
    </row>
    <row r="3062" spans="1:21" ht="13.5">
      <c r="A3062" s="52"/>
      <c r="B3062" s="52"/>
      <c r="C3062" s="52"/>
      <c r="D3062" s="52"/>
      <c r="E3062" s="52"/>
      <c r="F3062" s="52"/>
      <c r="G3062" s="52"/>
      <c r="H3062" s="52"/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  <c r="U3062" s="52"/>
    </row>
    <row r="3063" spans="1:21" ht="13.5">
      <c r="A3063" s="52"/>
      <c r="B3063" s="52"/>
      <c r="C3063" s="52"/>
      <c r="D3063" s="52"/>
      <c r="E3063" s="52"/>
      <c r="F3063" s="52"/>
      <c r="G3063" s="52"/>
      <c r="H3063" s="52"/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  <c r="U3063" s="52"/>
    </row>
    <row r="3064" spans="1:21" ht="13.5">
      <c r="A3064" s="52"/>
      <c r="B3064" s="52"/>
      <c r="C3064" s="52"/>
      <c r="D3064" s="52"/>
      <c r="E3064" s="52"/>
      <c r="F3064" s="52"/>
      <c r="G3064" s="52"/>
      <c r="H3064" s="52"/>
      <c r="I3064" s="52"/>
      <c r="J3064" s="52"/>
      <c r="K3064" s="52"/>
      <c r="L3064" s="52"/>
      <c r="M3064" s="52"/>
      <c r="N3064" s="52"/>
      <c r="O3064" s="52"/>
      <c r="P3064" s="52"/>
      <c r="Q3064" s="52"/>
      <c r="R3064" s="52"/>
      <c r="S3064" s="52"/>
      <c r="T3064" s="52"/>
      <c r="U3064" s="52"/>
    </row>
    <row r="3065" spans="1:21" ht="13.5">
      <c r="A3065" s="52"/>
      <c r="B3065" s="52"/>
      <c r="C3065" s="52"/>
      <c r="D3065" s="52"/>
      <c r="E3065" s="52"/>
      <c r="F3065" s="52"/>
      <c r="G3065" s="52"/>
      <c r="H3065" s="52"/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  <c r="U3065" s="52"/>
    </row>
    <row r="3066" spans="1:21" ht="13.5">
      <c r="A3066" s="52"/>
      <c r="B3066" s="52"/>
      <c r="C3066" s="52"/>
      <c r="D3066" s="52"/>
      <c r="E3066" s="52"/>
      <c r="F3066" s="52"/>
      <c r="G3066" s="52"/>
      <c r="H3066" s="52"/>
      <c r="I3066" s="52"/>
      <c r="J3066" s="52"/>
      <c r="K3066" s="52"/>
      <c r="L3066" s="52"/>
      <c r="M3066" s="52"/>
      <c r="N3066" s="52"/>
      <c r="O3066" s="52"/>
      <c r="P3066" s="52"/>
      <c r="Q3066" s="52"/>
      <c r="R3066" s="52"/>
      <c r="S3066" s="52"/>
      <c r="T3066" s="52"/>
      <c r="U3066" s="52"/>
    </row>
    <row r="3067" spans="1:21" ht="13.5">
      <c r="A3067" s="52"/>
      <c r="B3067" s="52"/>
      <c r="C3067" s="52"/>
      <c r="D3067" s="52"/>
      <c r="E3067" s="52"/>
      <c r="F3067" s="52"/>
      <c r="G3067" s="52"/>
      <c r="H3067" s="52"/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  <c r="U3067" s="52"/>
    </row>
    <row r="3068" spans="1:21" ht="13.5">
      <c r="A3068" s="52"/>
      <c r="B3068" s="52"/>
      <c r="C3068" s="52"/>
      <c r="D3068" s="52"/>
      <c r="E3068" s="52"/>
      <c r="F3068" s="52"/>
      <c r="G3068" s="52"/>
      <c r="H3068" s="52"/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  <c r="U3068" s="52"/>
    </row>
    <row r="3069" spans="1:21" ht="13.5">
      <c r="A3069" s="52"/>
      <c r="B3069" s="52"/>
      <c r="C3069" s="52"/>
      <c r="D3069" s="52"/>
      <c r="E3069" s="52"/>
      <c r="F3069" s="52"/>
      <c r="G3069" s="52"/>
      <c r="H3069" s="52"/>
      <c r="I3069" s="52"/>
      <c r="J3069" s="52"/>
      <c r="K3069" s="52"/>
      <c r="L3069" s="52"/>
      <c r="M3069" s="52"/>
      <c r="N3069" s="52"/>
      <c r="O3069" s="52"/>
      <c r="P3069" s="52"/>
      <c r="Q3069" s="52"/>
      <c r="R3069" s="52"/>
      <c r="S3069" s="52"/>
      <c r="T3069" s="52"/>
      <c r="U3069" s="52"/>
    </row>
    <row r="3070" spans="1:21" ht="13.5">
      <c r="A3070" s="52"/>
      <c r="B3070" s="52"/>
      <c r="C3070" s="52"/>
      <c r="D3070" s="52"/>
      <c r="E3070" s="52"/>
      <c r="F3070" s="52"/>
      <c r="G3070" s="52"/>
      <c r="H3070" s="52"/>
      <c r="I3070" s="52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</row>
    <row r="3071" spans="1:21" ht="13.5">
      <c r="A3071" s="52"/>
      <c r="B3071" s="52"/>
      <c r="C3071" s="52"/>
      <c r="D3071" s="52"/>
      <c r="E3071" s="52"/>
      <c r="F3071" s="52"/>
      <c r="G3071" s="52"/>
      <c r="H3071" s="52"/>
      <c r="I3071" s="52"/>
      <c r="J3071" s="52"/>
      <c r="K3071" s="52"/>
      <c r="L3071" s="52"/>
      <c r="M3071" s="52"/>
      <c r="N3071" s="52"/>
      <c r="O3071" s="52"/>
      <c r="P3071" s="52"/>
      <c r="Q3071" s="52"/>
      <c r="R3071" s="52"/>
      <c r="S3071" s="52"/>
      <c r="T3071" s="52"/>
      <c r="U3071" s="52"/>
    </row>
    <row r="3072" spans="1:21" ht="13.5">
      <c r="A3072" s="52"/>
      <c r="B3072" s="52"/>
      <c r="C3072" s="52"/>
      <c r="D3072" s="52"/>
      <c r="E3072" s="52"/>
      <c r="F3072" s="52"/>
      <c r="G3072" s="52"/>
      <c r="H3072" s="52"/>
      <c r="I3072" s="52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  <c r="U3072" s="52"/>
    </row>
    <row r="3073" spans="1:21" ht="13.5">
      <c r="A3073" s="52"/>
      <c r="B3073" s="52"/>
      <c r="C3073" s="52"/>
      <c r="D3073" s="52"/>
      <c r="E3073" s="52"/>
      <c r="F3073" s="52"/>
      <c r="G3073" s="52"/>
      <c r="H3073" s="52"/>
      <c r="I3073" s="52"/>
      <c r="J3073" s="52"/>
      <c r="K3073" s="52"/>
      <c r="L3073" s="52"/>
      <c r="M3073" s="52"/>
      <c r="N3073" s="52"/>
      <c r="O3073" s="52"/>
      <c r="P3073" s="52"/>
      <c r="Q3073" s="52"/>
      <c r="R3073" s="52"/>
      <c r="S3073" s="52"/>
      <c r="T3073" s="52"/>
      <c r="U3073" s="52"/>
    </row>
    <row r="3074" spans="1:21" ht="13.5">
      <c r="A3074" s="52"/>
      <c r="B3074" s="52"/>
      <c r="C3074" s="52"/>
      <c r="D3074" s="52"/>
      <c r="E3074" s="52"/>
      <c r="F3074" s="52"/>
      <c r="G3074" s="52"/>
      <c r="H3074" s="52"/>
      <c r="I3074" s="52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  <c r="U3074" s="52"/>
    </row>
    <row r="3075" spans="1:21" ht="13.5">
      <c r="A3075" s="52"/>
      <c r="B3075" s="52"/>
      <c r="C3075" s="52"/>
      <c r="D3075" s="52"/>
      <c r="E3075" s="52"/>
      <c r="F3075" s="52"/>
      <c r="G3075" s="52"/>
      <c r="H3075" s="52"/>
      <c r="I3075" s="52"/>
      <c r="J3075" s="52"/>
      <c r="K3075" s="52"/>
      <c r="L3075" s="52"/>
      <c r="M3075" s="52"/>
      <c r="N3075" s="52"/>
      <c r="O3075" s="52"/>
      <c r="P3075" s="52"/>
      <c r="Q3075" s="52"/>
      <c r="R3075" s="52"/>
      <c r="S3075" s="52"/>
      <c r="T3075" s="52"/>
      <c r="U3075" s="52"/>
    </row>
    <row r="3076" spans="1:21" ht="13.5">
      <c r="A3076" s="52"/>
      <c r="B3076" s="52"/>
      <c r="C3076" s="52"/>
      <c r="D3076" s="52"/>
      <c r="E3076" s="52"/>
      <c r="F3076" s="52"/>
      <c r="G3076" s="52"/>
      <c r="H3076" s="52"/>
      <c r="I3076" s="52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  <c r="U3076" s="52"/>
    </row>
    <row r="3077" spans="1:21" ht="13.5">
      <c r="A3077" s="52"/>
      <c r="B3077" s="52"/>
      <c r="C3077" s="52"/>
      <c r="D3077" s="52"/>
      <c r="E3077" s="52"/>
      <c r="F3077" s="52"/>
      <c r="G3077" s="52"/>
      <c r="H3077" s="52"/>
      <c r="I3077" s="52"/>
      <c r="J3077" s="52"/>
      <c r="K3077" s="52"/>
      <c r="L3077" s="52"/>
      <c r="M3077" s="52"/>
      <c r="N3077" s="52"/>
      <c r="O3077" s="52"/>
      <c r="P3077" s="52"/>
      <c r="Q3077" s="52"/>
      <c r="R3077" s="52"/>
      <c r="S3077" s="52"/>
      <c r="T3077" s="52"/>
      <c r="U3077" s="52"/>
    </row>
    <row r="3078" spans="1:21" ht="13.5">
      <c r="A3078" s="52"/>
      <c r="B3078" s="52"/>
      <c r="C3078" s="52"/>
      <c r="D3078" s="52"/>
      <c r="E3078" s="52"/>
      <c r="F3078" s="52"/>
      <c r="G3078" s="52"/>
      <c r="H3078" s="52"/>
      <c r="I3078" s="52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  <c r="U3078" s="52"/>
    </row>
    <row r="3079" spans="1:21" ht="13.5">
      <c r="A3079" s="52"/>
      <c r="B3079" s="52"/>
      <c r="C3079" s="52"/>
      <c r="D3079" s="52"/>
      <c r="E3079" s="52"/>
      <c r="F3079" s="52"/>
      <c r="G3079" s="52"/>
      <c r="H3079" s="52"/>
      <c r="I3079" s="52"/>
      <c r="J3079" s="52"/>
      <c r="K3079" s="52"/>
      <c r="L3079" s="52"/>
      <c r="M3079" s="52"/>
      <c r="N3079" s="52"/>
      <c r="O3079" s="52"/>
      <c r="P3079" s="52"/>
      <c r="Q3079" s="52"/>
      <c r="R3079" s="52"/>
      <c r="S3079" s="52"/>
      <c r="T3079" s="52"/>
      <c r="U3079" s="52"/>
    </row>
    <row r="3080" spans="1:21" ht="13.5">
      <c r="A3080" s="52"/>
      <c r="B3080" s="52"/>
      <c r="C3080" s="52"/>
      <c r="D3080" s="52"/>
      <c r="E3080" s="52"/>
      <c r="F3080" s="52"/>
      <c r="G3080" s="52"/>
      <c r="H3080" s="52"/>
      <c r="I3080" s="52"/>
      <c r="J3080" s="52"/>
      <c r="K3080" s="52"/>
      <c r="L3080" s="52"/>
      <c r="M3080" s="52"/>
      <c r="N3080" s="52"/>
      <c r="O3080" s="52"/>
      <c r="P3080" s="52"/>
      <c r="Q3080" s="52"/>
      <c r="R3080" s="52"/>
      <c r="S3080" s="52"/>
      <c r="T3080" s="52"/>
      <c r="U3080" s="52"/>
    </row>
    <row r="3081" spans="1:21" ht="13.5">
      <c r="A3081" s="52"/>
      <c r="B3081" s="52"/>
      <c r="C3081" s="52"/>
      <c r="D3081" s="52"/>
      <c r="E3081" s="52"/>
      <c r="F3081" s="52"/>
      <c r="G3081" s="52"/>
      <c r="H3081" s="52"/>
      <c r="I3081" s="52"/>
      <c r="J3081" s="52"/>
      <c r="K3081" s="52"/>
      <c r="L3081" s="52"/>
      <c r="M3081" s="52"/>
      <c r="N3081" s="52"/>
      <c r="O3081" s="52"/>
      <c r="P3081" s="52"/>
      <c r="Q3081" s="52"/>
      <c r="R3081" s="52"/>
      <c r="S3081" s="52"/>
      <c r="T3081" s="52"/>
      <c r="U3081" s="52"/>
    </row>
    <row r="3082" spans="1:21" ht="13.5">
      <c r="A3082" s="52"/>
      <c r="B3082" s="52"/>
      <c r="C3082" s="52"/>
      <c r="D3082" s="52"/>
      <c r="E3082" s="52"/>
      <c r="F3082" s="52"/>
      <c r="G3082" s="52"/>
      <c r="H3082" s="52"/>
      <c r="I3082" s="52"/>
      <c r="J3082" s="52"/>
      <c r="K3082" s="52"/>
      <c r="L3082" s="52"/>
      <c r="M3082" s="52"/>
      <c r="N3082" s="52"/>
      <c r="O3082" s="52"/>
      <c r="P3082" s="52"/>
      <c r="Q3082" s="52"/>
      <c r="R3082" s="52"/>
      <c r="S3082" s="52"/>
      <c r="T3082" s="52"/>
      <c r="U3082" s="52"/>
    </row>
    <row r="3083" spans="1:21" ht="13.5">
      <c r="A3083" s="52"/>
      <c r="B3083" s="52"/>
      <c r="C3083" s="52"/>
      <c r="D3083" s="52"/>
      <c r="E3083" s="52"/>
      <c r="F3083" s="52"/>
      <c r="G3083" s="52"/>
      <c r="H3083" s="52"/>
      <c r="I3083" s="52"/>
      <c r="J3083" s="52"/>
      <c r="K3083" s="52"/>
      <c r="L3083" s="52"/>
      <c r="M3083" s="52"/>
      <c r="N3083" s="52"/>
      <c r="O3083" s="52"/>
      <c r="P3083" s="52"/>
      <c r="Q3083" s="52"/>
      <c r="R3083" s="52"/>
      <c r="S3083" s="52"/>
      <c r="T3083" s="52"/>
      <c r="U3083" s="52"/>
    </row>
    <row r="3084" spans="1:21" ht="13.5">
      <c r="A3084" s="52"/>
      <c r="B3084" s="52"/>
      <c r="C3084" s="52"/>
      <c r="D3084" s="52"/>
      <c r="E3084" s="52"/>
      <c r="F3084" s="52"/>
      <c r="G3084" s="52"/>
      <c r="H3084" s="52"/>
      <c r="I3084" s="52"/>
      <c r="J3084" s="52"/>
      <c r="K3084" s="52"/>
      <c r="L3084" s="52"/>
      <c r="M3084" s="52"/>
      <c r="N3084" s="52"/>
      <c r="O3084" s="52"/>
      <c r="P3084" s="52"/>
      <c r="Q3084" s="52"/>
      <c r="R3084" s="52"/>
      <c r="S3084" s="52"/>
      <c r="T3084" s="52"/>
      <c r="U3084" s="52"/>
    </row>
    <row r="3085" spans="1:21" ht="13.5">
      <c r="A3085" s="52"/>
      <c r="B3085" s="52"/>
      <c r="C3085" s="52"/>
      <c r="D3085" s="52"/>
      <c r="E3085" s="52"/>
      <c r="F3085" s="52"/>
      <c r="G3085" s="52"/>
      <c r="H3085" s="52"/>
      <c r="I3085" s="52"/>
      <c r="J3085" s="52"/>
      <c r="K3085" s="52"/>
      <c r="L3085" s="52"/>
      <c r="M3085" s="52"/>
      <c r="N3085" s="52"/>
      <c r="O3085" s="52"/>
      <c r="P3085" s="52"/>
      <c r="Q3085" s="52"/>
      <c r="R3085" s="52"/>
      <c r="S3085" s="52"/>
      <c r="T3085" s="52"/>
      <c r="U3085" s="52"/>
    </row>
    <row r="3086" spans="1:21" ht="13.5">
      <c r="A3086" s="52"/>
      <c r="B3086" s="52"/>
      <c r="C3086" s="52"/>
      <c r="D3086" s="52"/>
      <c r="E3086" s="52"/>
      <c r="F3086" s="52"/>
      <c r="G3086" s="52"/>
      <c r="H3086" s="52"/>
      <c r="I3086" s="52"/>
      <c r="J3086" s="52"/>
      <c r="K3086" s="52"/>
      <c r="L3086" s="52"/>
      <c r="M3086" s="52"/>
      <c r="N3086" s="52"/>
      <c r="O3086" s="52"/>
      <c r="P3086" s="52"/>
      <c r="Q3086" s="52"/>
      <c r="R3086" s="52"/>
      <c r="S3086" s="52"/>
      <c r="T3086" s="52"/>
      <c r="U3086" s="52"/>
    </row>
    <row r="3087" spans="1:21" ht="13.5">
      <c r="A3087" s="52"/>
      <c r="B3087" s="52"/>
      <c r="C3087" s="52"/>
      <c r="D3087" s="52"/>
      <c r="E3087" s="52"/>
      <c r="F3087" s="52"/>
      <c r="G3087" s="52"/>
      <c r="H3087" s="52"/>
      <c r="I3087" s="52"/>
      <c r="J3087" s="52"/>
      <c r="K3087" s="52"/>
      <c r="L3087" s="52"/>
      <c r="M3087" s="52"/>
      <c r="N3087" s="52"/>
      <c r="O3087" s="52"/>
      <c r="P3087" s="52"/>
      <c r="Q3087" s="52"/>
      <c r="R3087" s="52"/>
      <c r="S3087" s="52"/>
      <c r="T3087" s="52"/>
      <c r="U3087" s="52"/>
    </row>
    <row r="3088" spans="1:21" ht="13.5">
      <c r="A3088" s="52"/>
      <c r="B3088" s="52"/>
      <c r="C3088" s="52"/>
      <c r="D3088" s="52"/>
      <c r="E3088" s="52"/>
      <c r="F3088" s="52"/>
      <c r="G3088" s="52"/>
      <c r="H3088" s="52"/>
      <c r="I3088" s="52"/>
      <c r="J3088" s="52"/>
      <c r="K3088" s="52"/>
      <c r="L3088" s="52"/>
      <c r="M3088" s="52"/>
      <c r="N3088" s="52"/>
      <c r="O3088" s="52"/>
      <c r="P3088" s="52"/>
      <c r="Q3088" s="52"/>
      <c r="R3088" s="52"/>
      <c r="S3088" s="52"/>
      <c r="T3088" s="52"/>
      <c r="U3088" s="52"/>
    </row>
    <row r="3089" spans="1:21" ht="13.5">
      <c r="A3089" s="52"/>
      <c r="B3089" s="52"/>
      <c r="C3089" s="52"/>
      <c r="D3089" s="52"/>
      <c r="E3089" s="52"/>
      <c r="F3089" s="52"/>
      <c r="G3089" s="52"/>
      <c r="H3089" s="52"/>
      <c r="I3089" s="52"/>
      <c r="J3089" s="52"/>
      <c r="K3089" s="52"/>
      <c r="L3089" s="52"/>
      <c r="M3089" s="52"/>
      <c r="N3089" s="52"/>
      <c r="O3089" s="52"/>
      <c r="P3089" s="52"/>
      <c r="Q3089" s="52"/>
      <c r="R3089" s="52"/>
      <c r="S3089" s="52"/>
      <c r="T3089" s="52"/>
      <c r="U3089" s="52"/>
    </row>
    <row r="3090" spans="1:21" ht="13.5">
      <c r="A3090" s="52"/>
      <c r="B3090" s="52"/>
      <c r="C3090" s="52"/>
      <c r="D3090" s="52"/>
      <c r="E3090" s="52"/>
      <c r="F3090" s="52"/>
      <c r="G3090" s="52"/>
      <c r="H3090" s="52"/>
      <c r="I3090" s="52"/>
      <c r="J3090" s="52"/>
      <c r="K3090" s="52"/>
      <c r="L3090" s="52"/>
      <c r="M3090" s="52"/>
      <c r="N3090" s="52"/>
      <c r="O3090" s="52"/>
      <c r="P3090" s="52"/>
      <c r="Q3090" s="52"/>
      <c r="R3090" s="52"/>
      <c r="S3090" s="52"/>
      <c r="T3090" s="52"/>
      <c r="U3090" s="52"/>
    </row>
    <row r="3091" spans="1:21" ht="13.5">
      <c r="A3091" s="52"/>
      <c r="B3091" s="52"/>
      <c r="C3091" s="52"/>
      <c r="D3091" s="52"/>
      <c r="E3091" s="52"/>
      <c r="F3091" s="52"/>
      <c r="G3091" s="52"/>
      <c r="H3091" s="52"/>
      <c r="I3091" s="52"/>
      <c r="J3091" s="52"/>
      <c r="K3091" s="52"/>
      <c r="L3091" s="52"/>
      <c r="M3091" s="52"/>
      <c r="N3091" s="52"/>
      <c r="O3091" s="52"/>
      <c r="P3091" s="52"/>
      <c r="Q3091" s="52"/>
      <c r="R3091" s="52"/>
      <c r="S3091" s="52"/>
      <c r="T3091" s="52"/>
      <c r="U3091" s="52"/>
    </row>
    <row r="3092" spans="1:21" ht="13.5">
      <c r="A3092" s="52"/>
      <c r="B3092" s="52"/>
      <c r="C3092" s="52"/>
      <c r="D3092" s="52"/>
      <c r="E3092" s="52"/>
      <c r="F3092" s="52"/>
      <c r="G3092" s="52"/>
      <c r="H3092" s="52"/>
      <c r="I3092" s="52"/>
      <c r="J3092" s="52"/>
      <c r="K3092" s="52"/>
      <c r="L3092" s="52"/>
      <c r="M3092" s="52"/>
      <c r="N3092" s="52"/>
      <c r="O3092" s="52"/>
      <c r="P3092" s="52"/>
      <c r="Q3092" s="52"/>
      <c r="R3092" s="52"/>
      <c r="S3092" s="52"/>
      <c r="T3092" s="52"/>
      <c r="U3092" s="52"/>
    </row>
    <row r="3093" spans="1:21" ht="13.5">
      <c r="A3093" s="52"/>
      <c r="B3093" s="52"/>
      <c r="C3093" s="52"/>
      <c r="D3093" s="52"/>
      <c r="E3093" s="52"/>
      <c r="F3093" s="52"/>
      <c r="G3093" s="52"/>
      <c r="H3093" s="52"/>
      <c r="I3093" s="52"/>
      <c r="J3093" s="52"/>
      <c r="K3093" s="52"/>
      <c r="L3093" s="52"/>
      <c r="M3093" s="52"/>
      <c r="N3093" s="52"/>
      <c r="O3093" s="52"/>
      <c r="P3093" s="52"/>
      <c r="Q3093" s="52"/>
      <c r="R3093" s="52"/>
      <c r="S3093" s="52"/>
      <c r="T3093" s="52"/>
      <c r="U3093" s="52"/>
    </row>
    <row r="3094" spans="1:21" ht="13.5">
      <c r="A3094" s="52"/>
      <c r="B3094" s="52"/>
      <c r="C3094" s="52"/>
      <c r="D3094" s="52"/>
      <c r="E3094" s="52"/>
      <c r="F3094" s="52"/>
      <c r="G3094" s="52"/>
      <c r="H3094" s="52"/>
      <c r="I3094" s="52"/>
      <c r="J3094" s="52"/>
      <c r="K3094" s="52"/>
      <c r="L3094" s="52"/>
      <c r="M3094" s="52"/>
      <c r="N3094" s="52"/>
      <c r="O3094" s="52"/>
      <c r="P3094" s="52"/>
      <c r="Q3094" s="52"/>
      <c r="R3094" s="52"/>
      <c r="S3094" s="52"/>
      <c r="T3094" s="52"/>
      <c r="U3094" s="52"/>
    </row>
    <row r="3095" spans="1:21" ht="13.5">
      <c r="A3095" s="52"/>
      <c r="B3095" s="52"/>
      <c r="C3095" s="52"/>
      <c r="D3095" s="52"/>
      <c r="E3095" s="52"/>
      <c r="F3095" s="52"/>
      <c r="G3095" s="52"/>
      <c r="H3095" s="52"/>
      <c r="I3095" s="52"/>
      <c r="J3095" s="52"/>
      <c r="K3095" s="52"/>
      <c r="L3095" s="52"/>
      <c r="M3095" s="52"/>
      <c r="N3095" s="52"/>
      <c r="O3095" s="52"/>
      <c r="P3095" s="52"/>
      <c r="Q3095" s="52"/>
      <c r="R3095" s="52"/>
      <c r="S3095" s="52"/>
      <c r="T3095" s="52"/>
      <c r="U3095" s="52"/>
    </row>
    <row r="3096" spans="1:21" ht="13.5">
      <c r="A3096" s="52"/>
      <c r="B3096" s="52"/>
      <c r="C3096" s="52"/>
      <c r="D3096" s="52"/>
      <c r="E3096" s="52"/>
      <c r="F3096" s="52"/>
      <c r="G3096" s="52"/>
      <c r="H3096" s="52"/>
      <c r="I3096" s="52"/>
      <c r="J3096" s="52"/>
      <c r="K3096" s="52"/>
      <c r="L3096" s="52"/>
      <c r="M3096" s="52"/>
      <c r="N3096" s="52"/>
      <c r="O3096" s="52"/>
      <c r="P3096" s="52"/>
      <c r="Q3096" s="52"/>
      <c r="R3096" s="52"/>
      <c r="S3096" s="52"/>
      <c r="T3096" s="52"/>
      <c r="U3096" s="52"/>
    </row>
    <row r="3097" spans="1:21" ht="13.5">
      <c r="A3097" s="52"/>
      <c r="B3097" s="52"/>
      <c r="C3097" s="52"/>
      <c r="D3097" s="52"/>
      <c r="E3097" s="52"/>
      <c r="F3097" s="52"/>
      <c r="G3097" s="52"/>
      <c r="H3097" s="52"/>
      <c r="I3097" s="52"/>
      <c r="J3097" s="52"/>
      <c r="K3097" s="52"/>
      <c r="L3097" s="52"/>
      <c r="M3097" s="52"/>
      <c r="N3097" s="52"/>
      <c r="O3097" s="52"/>
      <c r="P3097" s="52"/>
      <c r="Q3097" s="52"/>
      <c r="R3097" s="52"/>
      <c r="S3097" s="52"/>
      <c r="T3097" s="52"/>
      <c r="U3097" s="52"/>
    </row>
    <row r="3098" spans="1:21" ht="13.5">
      <c r="A3098" s="52"/>
      <c r="B3098" s="52"/>
      <c r="C3098" s="52"/>
      <c r="D3098" s="52"/>
      <c r="E3098" s="52"/>
      <c r="F3098" s="52"/>
      <c r="G3098" s="52"/>
      <c r="H3098" s="52"/>
      <c r="I3098" s="52"/>
      <c r="J3098" s="52"/>
      <c r="K3098" s="52"/>
      <c r="L3098" s="52"/>
      <c r="M3098" s="52"/>
      <c r="N3098" s="52"/>
      <c r="O3098" s="52"/>
      <c r="P3098" s="52"/>
      <c r="Q3098" s="52"/>
      <c r="R3098" s="52"/>
      <c r="S3098" s="52"/>
      <c r="T3098" s="52"/>
      <c r="U3098" s="52"/>
    </row>
    <row r="3099" spans="1:21" ht="13.5">
      <c r="A3099" s="52"/>
      <c r="B3099" s="52"/>
      <c r="C3099" s="52"/>
      <c r="D3099" s="52"/>
      <c r="E3099" s="52"/>
      <c r="F3099" s="52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  <c r="R3099" s="52"/>
      <c r="S3099" s="52"/>
      <c r="T3099" s="52"/>
      <c r="U3099" s="52"/>
    </row>
    <row r="3100" spans="1:21" ht="13.5">
      <c r="A3100" s="52"/>
      <c r="B3100" s="52"/>
      <c r="C3100" s="52"/>
      <c r="D3100" s="52"/>
      <c r="E3100" s="52"/>
      <c r="F3100" s="52"/>
      <c r="G3100" s="52"/>
      <c r="H3100" s="52"/>
      <c r="I3100" s="52"/>
      <c r="J3100" s="52"/>
      <c r="K3100" s="52"/>
      <c r="L3100" s="52"/>
      <c r="M3100" s="52"/>
      <c r="N3100" s="52"/>
      <c r="O3100" s="52"/>
      <c r="P3100" s="52"/>
      <c r="Q3100" s="52"/>
      <c r="R3100" s="52"/>
      <c r="S3100" s="52"/>
      <c r="T3100" s="52"/>
      <c r="U3100" s="52"/>
    </row>
    <row r="3101" spans="1:21" ht="13.5">
      <c r="A3101" s="52"/>
      <c r="B3101" s="52"/>
      <c r="C3101" s="52"/>
      <c r="D3101" s="52"/>
      <c r="E3101" s="52"/>
      <c r="F3101" s="52"/>
      <c r="G3101" s="52"/>
      <c r="H3101" s="52"/>
      <c r="I3101" s="52"/>
      <c r="J3101" s="52"/>
      <c r="K3101" s="52"/>
      <c r="L3101" s="52"/>
      <c r="M3101" s="52"/>
      <c r="N3101" s="52"/>
      <c r="O3101" s="52"/>
      <c r="P3101" s="52"/>
      <c r="Q3101" s="52"/>
      <c r="R3101" s="52"/>
      <c r="S3101" s="52"/>
      <c r="T3101" s="52"/>
      <c r="U3101" s="52"/>
    </row>
    <row r="3102" spans="1:21" ht="13.5">
      <c r="A3102" s="52"/>
      <c r="B3102" s="52"/>
      <c r="C3102" s="52"/>
      <c r="D3102" s="52"/>
      <c r="E3102" s="52"/>
      <c r="F3102" s="52"/>
      <c r="G3102" s="52"/>
      <c r="H3102" s="52"/>
      <c r="I3102" s="52"/>
      <c r="J3102" s="52"/>
      <c r="K3102" s="52"/>
      <c r="L3102" s="52"/>
      <c r="M3102" s="52"/>
      <c r="N3102" s="52"/>
      <c r="O3102" s="52"/>
      <c r="P3102" s="52"/>
      <c r="Q3102" s="52"/>
      <c r="R3102" s="52"/>
      <c r="S3102" s="52"/>
      <c r="T3102" s="52"/>
      <c r="U3102" s="52"/>
    </row>
    <row r="3103" spans="1:21" ht="13.5">
      <c r="A3103" s="52"/>
      <c r="B3103" s="52"/>
      <c r="C3103" s="52"/>
      <c r="D3103" s="52"/>
      <c r="E3103" s="52"/>
      <c r="F3103" s="52"/>
      <c r="G3103" s="52"/>
      <c r="H3103" s="52"/>
      <c r="I3103" s="52"/>
      <c r="J3103" s="52"/>
      <c r="K3103" s="52"/>
      <c r="L3103" s="52"/>
      <c r="M3103" s="52"/>
      <c r="N3103" s="52"/>
      <c r="O3103" s="52"/>
      <c r="P3103" s="52"/>
      <c r="Q3103" s="52"/>
      <c r="R3103" s="52"/>
      <c r="S3103" s="52"/>
      <c r="T3103" s="52"/>
      <c r="U3103" s="52"/>
    </row>
    <row r="3104" spans="1:21" ht="13.5">
      <c r="A3104" s="52"/>
      <c r="B3104" s="52"/>
      <c r="C3104" s="52"/>
      <c r="D3104" s="52"/>
      <c r="E3104" s="52"/>
      <c r="F3104" s="52"/>
      <c r="G3104" s="52"/>
      <c r="H3104" s="52"/>
      <c r="I3104" s="52"/>
      <c r="J3104" s="52"/>
      <c r="K3104" s="52"/>
      <c r="L3104" s="52"/>
      <c r="M3104" s="52"/>
      <c r="N3104" s="52"/>
      <c r="O3104" s="52"/>
      <c r="P3104" s="52"/>
      <c r="Q3104" s="52"/>
      <c r="R3104" s="52"/>
      <c r="S3104" s="52"/>
      <c r="T3104" s="52"/>
      <c r="U3104" s="52"/>
    </row>
    <row r="3105" spans="1:21" ht="13.5">
      <c r="A3105" s="52"/>
      <c r="B3105" s="52"/>
      <c r="C3105" s="52"/>
      <c r="D3105" s="52"/>
      <c r="E3105" s="52"/>
      <c r="F3105" s="52"/>
      <c r="G3105" s="52"/>
      <c r="H3105" s="52"/>
      <c r="I3105" s="52"/>
      <c r="J3105" s="52"/>
      <c r="K3105" s="52"/>
      <c r="L3105" s="52"/>
      <c r="M3105" s="52"/>
      <c r="N3105" s="52"/>
      <c r="O3105" s="52"/>
      <c r="P3105" s="52"/>
      <c r="Q3105" s="52"/>
      <c r="R3105" s="52"/>
      <c r="S3105" s="52"/>
      <c r="T3105" s="52"/>
      <c r="U3105" s="52"/>
    </row>
    <row r="3106" spans="1:21" ht="13.5">
      <c r="A3106" s="52"/>
      <c r="B3106" s="52"/>
      <c r="C3106" s="52"/>
      <c r="D3106" s="52"/>
      <c r="E3106" s="52"/>
      <c r="F3106" s="52"/>
      <c r="G3106" s="52"/>
      <c r="H3106" s="52"/>
      <c r="I3106" s="52"/>
      <c r="J3106" s="52"/>
      <c r="K3106" s="52"/>
      <c r="L3106" s="52"/>
      <c r="M3106" s="52"/>
      <c r="N3106" s="52"/>
      <c r="O3106" s="52"/>
      <c r="P3106" s="52"/>
      <c r="Q3106" s="52"/>
      <c r="R3106" s="52"/>
      <c r="S3106" s="52"/>
      <c r="T3106" s="52"/>
      <c r="U3106" s="52"/>
    </row>
    <row r="3107" spans="1:21" ht="13.5">
      <c r="A3107" s="52"/>
      <c r="B3107" s="52"/>
      <c r="C3107" s="52"/>
      <c r="D3107" s="52"/>
      <c r="E3107" s="52"/>
      <c r="F3107" s="52"/>
      <c r="G3107" s="52"/>
      <c r="H3107" s="52"/>
      <c r="I3107" s="52"/>
      <c r="J3107" s="52"/>
      <c r="K3107" s="52"/>
      <c r="L3107" s="52"/>
      <c r="M3107" s="52"/>
      <c r="N3107" s="52"/>
      <c r="O3107" s="52"/>
      <c r="P3107" s="52"/>
      <c r="Q3107" s="52"/>
      <c r="R3107" s="52"/>
      <c r="S3107" s="52"/>
      <c r="T3107" s="52"/>
      <c r="U3107" s="52"/>
    </row>
    <row r="3108" spans="1:21" ht="13.5">
      <c r="A3108" s="52"/>
      <c r="B3108" s="52"/>
      <c r="C3108" s="52"/>
      <c r="D3108" s="52"/>
      <c r="E3108" s="52"/>
      <c r="F3108" s="52"/>
      <c r="G3108" s="52"/>
      <c r="H3108" s="52"/>
      <c r="I3108" s="52"/>
      <c r="J3108" s="52"/>
      <c r="K3108" s="52"/>
      <c r="L3108" s="52"/>
      <c r="M3108" s="52"/>
      <c r="N3108" s="52"/>
      <c r="O3108" s="52"/>
      <c r="P3108" s="52"/>
      <c r="Q3108" s="52"/>
      <c r="R3108" s="52"/>
      <c r="S3108" s="52"/>
      <c r="T3108" s="52"/>
      <c r="U3108" s="52"/>
    </row>
    <row r="3109" spans="1:21" ht="13.5">
      <c r="A3109" s="52"/>
      <c r="B3109" s="52"/>
      <c r="C3109" s="52"/>
      <c r="D3109" s="52"/>
      <c r="E3109" s="52"/>
      <c r="F3109" s="52"/>
      <c r="G3109" s="52"/>
      <c r="H3109" s="52"/>
      <c r="I3109" s="52"/>
      <c r="J3109" s="52"/>
      <c r="K3109" s="52"/>
      <c r="L3109" s="52"/>
      <c r="M3109" s="52"/>
      <c r="N3109" s="52"/>
      <c r="O3109" s="52"/>
      <c r="P3109" s="52"/>
      <c r="Q3109" s="52"/>
      <c r="R3109" s="52"/>
      <c r="S3109" s="52"/>
      <c r="T3109" s="52"/>
      <c r="U3109" s="52"/>
    </row>
    <row r="3110" spans="1:21" ht="13.5">
      <c r="A3110" s="52"/>
      <c r="B3110" s="52"/>
      <c r="C3110" s="52"/>
      <c r="D3110" s="52"/>
      <c r="E3110" s="52"/>
      <c r="F3110" s="52"/>
      <c r="G3110" s="52"/>
      <c r="H3110" s="52"/>
      <c r="I3110" s="52"/>
      <c r="J3110" s="52"/>
      <c r="K3110" s="52"/>
      <c r="L3110" s="52"/>
      <c r="M3110" s="52"/>
      <c r="N3110" s="52"/>
      <c r="O3110" s="52"/>
      <c r="P3110" s="52"/>
      <c r="Q3110" s="52"/>
      <c r="R3110" s="52"/>
      <c r="S3110" s="52"/>
      <c r="T3110" s="52"/>
      <c r="U3110" s="52"/>
    </row>
    <row r="3111" spans="1:21" ht="13.5">
      <c r="A3111" s="52"/>
      <c r="B3111" s="52"/>
      <c r="C3111" s="52"/>
      <c r="D3111" s="52"/>
      <c r="E3111" s="52"/>
      <c r="F3111" s="52"/>
      <c r="G3111" s="52"/>
      <c r="H3111" s="52"/>
      <c r="I3111" s="52"/>
      <c r="J3111" s="52"/>
      <c r="K3111" s="52"/>
      <c r="L3111" s="52"/>
      <c r="M3111" s="52"/>
      <c r="N3111" s="52"/>
      <c r="O3111" s="52"/>
      <c r="P3111" s="52"/>
      <c r="Q3111" s="52"/>
      <c r="R3111" s="52"/>
      <c r="S3111" s="52"/>
      <c r="T3111" s="52"/>
      <c r="U3111" s="52"/>
    </row>
    <row r="3112" spans="1:21" ht="13.5">
      <c r="A3112" s="52"/>
      <c r="B3112" s="52"/>
      <c r="C3112" s="52"/>
      <c r="D3112" s="52"/>
      <c r="E3112" s="52"/>
      <c r="F3112" s="52"/>
      <c r="G3112" s="52"/>
      <c r="H3112" s="52"/>
      <c r="I3112" s="52"/>
      <c r="J3112" s="52"/>
      <c r="K3112" s="52"/>
      <c r="L3112" s="52"/>
      <c r="M3112" s="52"/>
      <c r="N3112" s="52"/>
      <c r="O3112" s="52"/>
      <c r="P3112" s="52"/>
      <c r="Q3112" s="52"/>
      <c r="R3112" s="52"/>
      <c r="S3112" s="52"/>
      <c r="T3112" s="52"/>
      <c r="U3112" s="52"/>
    </row>
    <row r="3113" spans="1:21" ht="13.5">
      <c r="A3113" s="52"/>
      <c r="B3113" s="52"/>
      <c r="C3113" s="52"/>
      <c r="D3113" s="52"/>
      <c r="E3113" s="52"/>
      <c r="F3113" s="52"/>
      <c r="G3113" s="52"/>
      <c r="H3113" s="52"/>
      <c r="I3113" s="52"/>
      <c r="J3113" s="52"/>
      <c r="K3113" s="52"/>
      <c r="L3113" s="52"/>
      <c r="M3113" s="52"/>
      <c r="N3113" s="52"/>
      <c r="O3113" s="52"/>
      <c r="P3113" s="52"/>
      <c r="Q3113" s="52"/>
      <c r="R3113" s="52"/>
      <c r="S3113" s="52"/>
      <c r="T3113" s="52"/>
      <c r="U3113" s="52"/>
    </row>
    <row r="3114" spans="1:21" ht="13.5">
      <c r="A3114" s="52"/>
      <c r="B3114" s="52"/>
      <c r="C3114" s="52"/>
      <c r="D3114" s="52"/>
      <c r="E3114" s="52"/>
      <c r="F3114" s="52"/>
      <c r="G3114" s="52"/>
      <c r="H3114" s="52"/>
      <c r="I3114" s="52"/>
      <c r="J3114" s="52"/>
      <c r="K3114" s="52"/>
      <c r="L3114" s="52"/>
      <c r="M3114" s="52"/>
      <c r="N3114" s="52"/>
      <c r="O3114" s="52"/>
      <c r="P3114" s="52"/>
      <c r="Q3114" s="52"/>
      <c r="R3114" s="52"/>
      <c r="S3114" s="52"/>
      <c r="T3114" s="52"/>
      <c r="U3114" s="52"/>
    </row>
    <row r="3115" spans="1:21" ht="13.5">
      <c r="A3115" s="52"/>
      <c r="B3115" s="52"/>
      <c r="C3115" s="52"/>
      <c r="D3115" s="52"/>
      <c r="E3115" s="52"/>
      <c r="F3115" s="52"/>
      <c r="G3115" s="52"/>
      <c r="H3115" s="52"/>
      <c r="I3115" s="52"/>
      <c r="J3115" s="52"/>
      <c r="K3115" s="52"/>
      <c r="L3115" s="52"/>
      <c r="M3115" s="52"/>
      <c r="N3115" s="52"/>
      <c r="O3115" s="52"/>
      <c r="P3115" s="52"/>
      <c r="Q3115" s="52"/>
      <c r="R3115" s="52"/>
      <c r="S3115" s="52"/>
      <c r="T3115" s="52"/>
      <c r="U3115" s="52"/>
    </row>
    <row r="3116" spans="1:21" ht="13.5">
      <c r="A3116" s="52"/>
      <c r="B3116" s="52"/>
      <c r="C3116" s="52"/>
      <c r="D3116" s="52"/>
      <c r="E3116" s="52"/>
      <c r="F3116" s="52"/>
      <c r="G3116" s="52"/>
      <c r="H3116" s="52"/>
      <c r="I3116" s="52"/>
      <c r="J3116" s="52"/>
      <c r="K3116" s="52"/>
      <c r="L3116" s="52"/>
      <c r="M3116" s="52"/>
      <c r="N3116" s="52"/>
      <c r="O3116" s="52"/>
      <c r="P3116" s="52"/>
      <c r="Q3116" s="52"/>
      <c r="R3116" s="52"/>
      <c r="S3116" s="52"/>
      <c r="T3116" s="52"/>
      <c r="U3116" s="52"/>
    </row>
    <row r="3117" spans="1:21" ht="13.5">
      <c r="A3117" s="52"/>
      <c r="B3117" s="52"/>
      <c r="C3117" s="52"/>
      <c r="D3117" s="52"/>
      <c r="E3117" s="52"/>
      <c r="F3117" s="52"/>
      <c r="G3117" s="52"/>
      <c r="H3117" s="52"/>
      <c r="I3117" s="52"/>
      <c r="J3117" s="52"/>
      <c r="K3117" s="52"/>
      <c r="L3117" s="52"/>
      <c r="M3117" s="52"/>
      <c r="N3117" s="52"/>
      <c r="O3117" s="52"/>
      <c r="P3117" s="52"/>
      <c r="Q3117" s="52"/>
      <c r="R3117" s="52"/>
      <c r="S3117" s="52"/>
      <c r="T3117" s="52"/>
      <c r="U3117" s="52"/>
    </row>
    <row r="3118" spans="1:21" ht="13.5">
      <c r="A3118" s="52"/>
      <c r="B3118" s="52"/>
      <c r="C3118" s="52"/>
      <c r="D3118" s="52"/>
      <c r="E3118" s="52"/>
      <c r="F3118" s="52"/>
      <c r="G3118" s="52"/>
      <c r="H3118" s="52"/>
      <c r="I3118" s="52"/>
      <c r="J3118" s="52"/>
      <c r="K3118" s="52"/>
      <c r="L3118" s="52"/>
      <c r="M3118" s="52"/>
      <c r="N3118" s="52"/>
      <c r="O3118" s="52"/>
      <c r="P3118" s="52"/>
      <c r="Q3118" s="52"/>
      <c r="R3118" s="52"/>
      <c r="S3118" s="52"/>
      <c r="T3118" s="52"/>
      <c r="U3118" s="52"/>
    </row>
    <row r="3119" spans="1:21" ht="13.5">
      <c r="A3119" s="52"/>
      <c r="B3119" s="52"/>
      <c r="C3119" s="52"/>
      <c r="D3119" s="52"/>
      <c r="E3119" s="52"/>
      <c r="F3119" s="52"/>
      <c r="G3119" s="52"/>
      <c r="H3119" s="52"/>
      <c r="I3119" s="52"/>
      <c r="J3119" s="52"/>
      <c r="K3119" s="52"/>
      <c r="L3119" s="52"/>
      <c r="M3119" s="52"/>
      <c r="N3119" s="52"/>
      <c r="O3119" s="52"/>
      <c r="P3119" s="52"/>
      <c r="Q3119" s="52"/>
      <c r="R3119" s="52"/>
      <c r="S3119" s="52"/>
      <c r="T3119" s="52"/>
      <c r="U3119" s="52"/>
    </row>
    <row r="3120" spans="1:21" ht="13.5">
      <c r="A3120" s="52"/>
      <c r="B3120" s="52"/>
      <c r="C3120" s="52"/>
      <c r="D3120" s="52"/>
      <c r="E3120" s="52"/>
      <c r="F3120" s="52"/>
      <c r="G3120" s="52"/>
      <c r="H3120" s="52"/>
      <c r="I3120" s="52"/>
      <c r="J3120" s="52"/>
      <c r="K3120" s="52"/>
      <c r="L3120" s="52"/>
      <c r="M3120" s="52"/>
      <c r="N3120" s="52"/>
      <c r="O3120" s="52"/>
      <c r="P3120" s="52"/>
      <c r="Q3120" s="52"/>
      <c r="R3120" s="52"/>
      <c r="S3120" s="52"/>
      <c r="T3120" s="52"/>
      <c r="U3120" s="52"/>
    </row>
    <row r="3121" spans="1:21" ht="13.5">
      <c r="A3121" s="52"/>
      <c r="B3121" s="52"/>
      <c r="C3121" s="52"/>
      <c r="D3121" s="52"/>
      <c r="E3121" s="52"/>
      <c r="F3121" s="52"/>
      <c r="G3121" s="52"/>
      <c r="H3121" s="52"/>
      <c r="I3121" s="52"/>
      <c r="J3121" s="52"/>
      <c r="K3121" s="52"/>
      <c r="L3121" s="52"/>
      <c r="M3121" s="52"/>
      <c r="N3121" s="52"/>
      <c r="O3121" s="52"/>
      <c r="P3121" s="52"/>
      <c r="Q3121" s="52"/>
      <c r="R3121" s="52"/>
      <c r="S3121" s="52"/>
      <c r="T3121" s="52"/>
      <c r="U3121" s="52"/>
    </row>
    <row r="3122" spans="1:21" ht="13.5">
      <c r="A3122" s="52"/>
      <c r="B3122" s="52"/>
      <c r="C3122" s="52"/>
      <c r="D3122" s="52"/>
      <c r="E3122" s="52"/>
      <c r="F3122" s="52"/>
      <c r="G3122" s="52"/>
      <c r="H3122" s="52"/>
      <c r="I3122" s="52"/>
      <c r="J3122" s="52"/>
      <c r="K3122" s="52"/>
      <c r="L3122" s="52"/>
      <c r="M3122" s="52"/>
      <c r="N3122" s="52"/>
      <c r="O3122" s="52"/>
      <c r="P3122" s="52"/>
      <c r="Q3122" s="52"/>
      <c r="R3122" s="52"/>
      <c r="S3122" s="52"/>
      <c r="T3122" s="52"/>
      <c r="U3122" s="52"/>
    </row>
    <row r="3123" spans="1:21" ht="13.5">
      <c r="A3123" s="52"/>
      <c r="B3123" s="52"/>
      <c r="C3123" s="52"/>
      <c r="D3123" s="52"/>
      <c r="E3123" s="52"/>
      <c r="F3123" s="52"/>
      <c r="G3123" s="52"/>
      <c r="H3123" s="52"/>
      <c r="I3123" s="52"/>
      <c r="J3123" s="52"/>
      <c r="K3123" s="52"/>
      <c r="L3123" s="52"/>
      <c r="M3123" s="52"/>
      <c r="N3123" s="52"/>
      <c r="O3123" s="52"/>
      <c r="P3123" s="52"/>
      <c r="Q3123" s="52"/>
      <c r="R3123" s="52"/>
      <c r="S3123" s="52"/>
      <c r="T3123" s="52"/>
      <c r="U3123" s="52"/>
    </row>
    <row r="3124" spans="1:21" ht="13.5">
      <c r="A3124" s="52"/>
      <c r="B3124" s="52"/>
      <c r="C3124" s="52"/>
      <c r="D3124" s="52"/>
      <c r="E3124" s="52"/>
      <c r="F3124" s="52"/>
      <c r="G3124" s="52"/>
      <c r="H3124" s="52"/>
      <c r="I3124" s="52"/>
      <c r="J3124" s="52"/>
      <c r="K3124" s="52"/>
      <c r="L3124" s="52"/>
      <c r="M3124" s="52"/>
      <c r="N3124" s="52"/>
      <c r="O3124" s="52"/>
      <c r="P3124" s="52"/>
      <c r="Q3124" s="52"/>
      <c r="R3124" s="52"/>
      <c r="S3124" s="52"/>
      <c r="T3124" s="52"/>
      <c r="U3124" s="52"/>
    </row>
    <row r="3125" spans="1:21" ht="13.5">
      <c r="A3125" s="52"/>
      <c r="B3125" s="52"/>
      <c r="C3125" s="52"/>
      <c r="D3125" s="52"/>
      <c r="E3125" s="52"/>
      <c r="F3125" s="52"/>
      <c r="G3125" s="52"/>
      <c r="H3125" s="52"/>
      <c r="I3125" s="52"/>
      <c r="J3125" s="52"/>
      <c r="K3125" s="52"/>
      <c r="L3125" s="52"/>
      <c r="M3125" s="52"/>
      <c r="N3125" s="52"/>
      <c r="O3125" s="52"/>
      <c r="P3125" s="52"/>
      <c r="Q3125" s="52"/>
      <c r="R3125" s="52"/>
      <c r="S3125" s="52"/>
      <c r="T3125" s="52"/>
      <c r="U3125" s="52"/>
    </row>
    <row r="3126" spans="1:21" ht="13.5">
      <c r="A3126" s="52"/>
      <c r="B3126" s="52"/>
      <c r="C3126" s="52"/>
      <c r="D3126" s="52"/>
      <c r="E3126" s="52"/>
      <c r="F3126" s="52"/>
      <c r="G3126" s="52"/>
      <c r="H3126" s="52"/>
      <c r="I3126" s="52"/>
      <c r="J3126" s="52"/>
      <c r="K3126" s="52"/>
      <c r="L3126" s="52"/>
      <c r="M3126" s="52"/>
      <c r="N3126" s="52"/>
      <c r="O3126" s="52"/>
      <c r="P3126" s="52"/>
      <c r="Q3126" s="52"/>
      <c r="R3126" s="52"/>
      <c r="S3126" s="52"/>
      <c r="T3126" s="52"/>
      <c r="U3126" s="52"/>
    </row>
    <row r="3127" spans="1:21" ht="13.5">
      <c r="A3127" s="52"/>
      <c r="B3127" s="52"/>
      <c r="C3127" s="52"/>
      <c r="D3127" s="52"/>
      <c r="E3127" s="52"/>
      <c r="F3127" s="52"/>
      <c r="G3127" s="52"/>
      <c r="H3127" s="52"/>
      <c r="I3127" s="52"/>
      <c r="J3127" s="52"/>
      <c r="K3127" s="52"/>
      <c r="L3127" s="52"/>
      <c r="M3127" s="52"/>
      <c r="N3127" s="52"/>
      <c r="O3127" s="52"/>
      <c r="P3127" s="52"/>
      <c r="Q3127" s="52"/>
      <c r="R3127" s="52"/>
      <c r="S3127" s="52"/>
      <c r="T3127" s="52"/>
      <c r="U3127" s="52"/>
    </row>
    <row r="3128" spans="1:21" ht="13.5">
      <c r="A3128" s="52"/>
      <c r="B3128" s="52"/>
      <c r="C3128" s="52"/>
      <c r="D3128" s="52"/>
      <c r="E3128" s="52"/>
      <c r="F3128" s="52"/>
      <c r="G3128" s="52"/>
      <c r="H3128" s="52"/>
      <c r="I3128" s="52"/>
      <c r="J3128" s="52"/>
      <c r="K3128" s="52"/>
      <c r="L3128" s="52"/>
      <c r="M3128" s="52"/>
      <c r="N3128" s="52"/>
      <c r="O3128" s="52"/>
      <c r="P3128" s="52"/>
      <c r="Q3128" s="52"/>
      <c r="R3128" s="52"/>
      <c r="S3128" s="52"/>
      <c r="T3128" s="52"/>
      <c r="U3128" s="52"/>
    </row>
    <row r="3129" spans="1:21" ht="13.5">
      <c r="A3129" s="52"/>
      <c r="B3129" s="52"/>
      <c r="C3129" s="52"/>
      <c r="D3129" s="52"/>
      <c r="E3129" s="52"/>
      <c r="F3129" s="52"/>
      <c r="G3129" s="52"/>
      <c r="H3129" s="52"/>
      <c r="I3129" s="52"/>
      <c r="J3129" s="52"/>
      <c r="K3129" s="52"/>
      <c r="L3129" s="52"/>
      <c r="M3129" s="52"/>
      <c r="N3129" s="52"/>
      <c r="O3129" s="52"/>
      <c r="P3129" s="52"/>
      <c r="Q3129" s="52"/>
      <c r="R3129" s="52"/>
      <c r="S3129" s="52"/>
      <c r="T3129" s="52"/>
      <c r="U3129" s="52"/>
    </row>
    <row r="3130" spans="1:21" ht="13.5">
      <c r="A3130" s="52"/>
      <c r="B3130" s="52"/>
      <c r="C3130" s="52"/>
      <c r="D3130" s="52"/>
      <c r="E3130" s="52"/>
      <c r="F3130" s="52"/>
      <c r="G3130" s="52"/>
      <c r="H3130" s="52"/>
      <c r="I3130" s="52"/>
      <c r="J3130" s="52"/>
      <c r="K3130" s="52"/>
      <c r="L3130" s="52"/>
      <c r="M3130" s="52"/>
      <c r="N3130" s="52"/>
      <c r="O3130" s="52"/>
      <c r="P3130" s="52"/>
      <c r="Q3130" s="52"/>
      <c r="R3130" s="52"/>
      <c r="S3130" s="52"/>
      <c r="T3130" s="52"/>
      <c r="U3130" s="52"/>
    </row>
    <row r="3131" spans="1:21" ht="13.5">
      <c r="A3131" s="52"/>
      <c r="B3131" s="52"/>
      <c r="C3131" s="52"/>
      <c r="D3131" s="52"/>
      <c r="E3131" s="52"/>
      <c r="F3131" s="52"/>
      <c r="G3131" s="52"/>
      <c r="H3131" s="52"/>
      <c r="I3131" s="52"/>
      <c r="J3131" s="52"/>
      <c r="K3131" s="52"/>
      <c r="L3131" s="52"/>
      <c r="M3131" s="52"/>
      <c r="N3131" s="52"/>
      <c r="O3131" s="52"/>
      <c r="P3131" s="52"/>
      <c r="Q3131" s="52"/>
      <c r="R3131" s="52"/>
      <c r="S3131" s="52"/>
      <c r="T3131" s="52"/>
      <c r="U3131" s="52"/>
    </row>
    <row r="3132" spans="1:21" ht="13.5">
      <c r="A3132" s="52"/>
      <c r="B3132" s="52"/>
      <c r="C3132" s="52"/>
      <c r="D3132" s="52"/>
      <c r="E3132" s="52"/>
      <c r="F3132" s="52"/>
      <c r="G3132" s="52"/>
      <c r="H3132" s="52"/>
      <c r="I3132" s="52"/>
      <c r="J3132" s="52"/>
      <c r="K3132" s="52"/>
      <c r="L3132" s="52"/>
      <c r="M3132" s="52"/>
      <c r="N3132" s="52"/>
      <c r="O3132" s="52"/>
      <c r="P3132" s="52"/>
      <c r="Q3132" s="52"/>
      <c r="R3132" s="52"/>
      <c r="S3132" s="52"/>
      <c r="T3132" s="52"/>
      <c r="U3132" s="52"/>
    </row>
    <row r="3133" spans="1:21" ht="13.5">
      <c r="A3133" s="52"/>
      <c r="B3133" s="52"/>
      <c r="C3133" s="52"/>
      <c r="D3133" s="52"/>
      <c r="E3133" s="52"/>
      <c r="F3133" s="52"/>
      <c r="G3133" s="52"/>
      <c r="H3133" s="52"/>
      <c r="I3133" s="52"/>
      <c r="J3133" s="52"/>
      <c r="K3133" s="52"/>
      <c r="L3133" s="52"/>
      <c r="M3133" s="52"/>
      <c r="N3133" s="52"/>
      <c r="O3133" s="52"/>
      <c r="P3133" s="52"/>
      <c r="Q3133" s="52"/>
      <c r="R3133" s="52"/>
      <c r="S3133" s="52"/>
      <c r="T3133" s="52"/>
      <c r="U3133" s="52"/>
    </row>
    <row r="3134" spans="1:21" ht="13.5">
      <c r="A3134" s="52"/>
      <c r="B3134" s="52"/>
      <c r="C3134" s="52"/>
      <c r="D3134" s="52"/>
      <c r="E3134" s="52"/>
      <c r="F3134" s="52"/>
      <c r="G3134" s="52"/>
      <c r="H3134" s="52"/>
      <c r="I3134" s="52"/>
      <c r="J3134" s="52"/>
      <c r="K3134" s="52"/>
      <c r="L3134" s="52"/>
      <c r="M3134" s="52"/>
      <c r="N3134" s="52"/>
      <c r="O3134" s="52"/>
      <c r="P3134" s="52"/>
      <c r="Q3134" s="52"/>
      <c r="R3134" s="52"/>
      <c r="S3134" s="52"/>
      <c r="T3134" s="52"/>
      <c r="U3134" s="52"/>
    </row>
    <row r="3135" spans="1:21" ht="13.5">
      <c r="A3135" s="52"/>
      <c r="B3135" s="52"/>
      <c r="C3135" s="52"/>
      <c r="D3135" s="52"/>
      <c r="E3135" s="52"/>
      <c r="F3135" s="52"/>
      <c r="G3135" s="52"/>
      <c r="H3135" s="52"/>
      <c r="I3135" s="52"/>
      <c r="J3135" s="52"/>
      <c r="K3135" s="52"/>
      <c r="L3135" s="52"/>
      <c r="M3135" s="52"/>
      <c r="N3135" s="52"/>
      <c r="O3135" s="52"/>
      <c r="P3135" s="52"/>
      <c r="Q3135" s="52"/>
      <c r="R3135" s="52"/>
      <c r="S3135" s="52"/>
      <c r="T3135" s="52"/>
      <c r="U3135" s="52"/>
    </row>
    <row r="3136" spans="1:21" ht="13.5">
      <c r="A3136" s="52"/>
      <c r="B3136" s="52"/>
      <c r="C3136" s="52"/>
      <c r="D3136" s="52"/>
      <c r="E3136" s="52"/>
      <c r="F3136" s="52"/>
      <c r="G3136" s="52"/>
      <c r="H3136" s="52"/>
      <c r="I3136" s="52"/>
      <c r="J3136" s="52"/>
      <c r="K3136" s="52"/>
      <c r="L3136" s="52"/>
      <c r="M3136" s="52"/>
      <c r="N3136" s="52"/>
      <c r="O3136" s="52"/>
      <c r="P3136" s="52"/>
      <c r="Q3136" s="52"/>
      <c r="R3136" s="52"/>
      <c r="S3136" s="52"/>
      <c r="T3136" s="52"/>
      <c r="U3136" s="52"/>
    </row>
    <row r="3137" spans="1:21" ht="13.5">
      <c r="A3137" s="52"/>
      <c r="B3137" s="52"/>
      <c r="C3137" s="52"/>
      <c r="D3137" s="52"/>
      <c r="E3137" s="52"/>
      <c r="F3137" s="52"/>
      <c r="G3137" s="52"/>
      <c r="H3137" s="52"/>
      <c r="I3137" s="52"/>
      <c r="J3137" s="52"/>
      <c r="K3137" s="52"/>
      <c r="L3137" s="52"/>
      <c r="M3137" s="52"/>
      <c r="N3137" s="52"/>
      <c r="O3137" s="52"/>
      <c r="P3137" s="52"/>
      <c r="Q3137" s="52"/>
      <c r="R3137" s="52"/>
      <c r="S3137" s="52"/>
      <c r="T3137" s="52"/>
      <c r="U3137" s="52"/>
    </row>
    <row r="3138" spans="1:21" ht="13.5">
      <c r="A3138" s="52"/>
      <c r="B3138" s="52"/>
      <c r="C3138" s="52"/>
      <c r="D3138" s="52"/>
      <c r="E3138" s="52"/>
      <c r="F3138" s="52"/>
      <c r="G3138" s="52"/>
      <c r="H3138" s="52"/>
      <c r="I3138" s="52"/>
      <c r="J3138" s="52"/>
      <c r="K3138" s="52"/>
      <c r="L3138" s="52"/>
      <c r="M3138" s="52"/>
      <c r="N3138" s="52"/>
      <c r="O3138" s="52"/>
      <c r="P3138" s="52"/>
      <c r="Q3138" s="52"/>
      <c r="R3138" s="52"/>
      <c r="S3138" s="52"/>
      <c r="T3138" s="52"/>
      <c r="U3138" s="52"/>
    </row>
    <row r="3139" spans="1:21" ht="13.5">
      <c r="A3139" s="52"/>
      <c r="B3139" s="52"/>
      <c r="C3139" s="52"/>
      <c r="D3139" s="52"/>
      <c r="E3139" s="52"/>
      <c r="F3139" s="52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  <c r="R3139" s="52"/>
      <c r="S3139" s="52"/>
      <c r="T3139" s="52"/>
      <c r="U3139" s="52"/>
    </row>
    <row r="3140" spans="1:21" ht="13.5">
      <c r="A3140" s="52"/>
      <c r="B3140" s="52"/>
      <c r="C3140" s="52"/>
      <c r="D3140" s="52"/>
      <c r="E3140" s="52"/>
      <c r="F3140" s="52"/>
      <c r="G3140" s="52"/>
      <c r="H3140" s="52"/>
      <c r="I3140" s="52"/>
      <c r="J3140" s="52"/>
      <c r="K3140" s="52"/>
      <c r="L3140" s="52"/>
      <c r="M3140" s="52"/>
      <c r="N3140" s="52"/>
      <c r="O3140" s="52"/>
      <c r="P3140" s="52"/>
      <c r="Q3140" s="52"/>
      <c r="R3140" s="52"/>
      <c r="S3140" s="52"/>
      <c r="T3140" s="52"/>
      <c r="U3140" s="52"/>
    </row>
    <row r="3141" spans="1:21" ht="13.5">
      <c r="A3141" s="52"/>
      <c r="B3141" s="52"/>
      <c r="C3141" s="52"/>
      <c r="D3141" s="52"/>
      <c r="E3141" s="52"/>
      <c r="F3141" s="52"/>
      <c r="G3141" s="52"/>
      <c r="H3141" s="52"/>
      <c r="I3141" s="52"/>
      <c r="J3141" s="52"/>
      <c r="K3141" s="52"/>
      <c r="L3141" s="52"/>
      <c r="M3141" s="52"/>
      <c r="N3141" s="52"/>
      <c r="O3141" s="52"/>
      <c r="P3141" s="52"/>
      <c r="Q3141" s="52"/>
      <c r="R3141" s="52"/>
      <c r="S3141" s="52"/>
      <c r="T3141" s="52"/>
      <c r="U3141" s="52"/>
    </row>
    <row r="3142" spans="1:21" ht="13.5">
      <c r="A3142" s="52"/>
      <c r="B3142" s="52"/>
      <c r="C3142" s="52"/>
      <c r="D3142" s="52"/>
      <c r="E3142" s="52"/>
      <c r="F3142" s="52"/>
      <c r="G3142" s="52"/>
      <c r="H3142" s="52"/>
      <c r="I3142" s="52"/>
      <c r="J3142" s="52"/>
      <c r="K3142" s="52"/>
      <c r="L3142" s="52"/>
      <c r="M3142" s="52"/>
      <c r="N3142" s="52"/>
      <c r="O3142" s="52"/>
      <c r="P3142" s="52"/>
      <c r="Q3142" s="52"/>
      <c r="R3142" s="52"/>
      <c r="S3142" s="52"/>
      <c r="T3142" s="52"/>
      <c r="U3142" s="52"/>
    </row>
    <row r="3143" spans="1:21" ht="13.5">
      <c r="A3143" s="52"/>
      <c r="B3143" s="52"/>
      <c r="C3143" s="52"/>
      <c r="D3143" s="52"/>
      <c r="E3143" s="52"/>
      <c r="F3143" s="52"/>
      <c r="G3143" s="52"/>
      <c r="H3143" s="52"/>
      <c r="I3143" s="52"/>
      <c r="J3143" s="52"/>
      <c r="K3143" s="52"/>
      <c r="L3143" s="52"/>
      <c r="M3143" s="52"/>
      <c r="N3143" s="52"/>
      <c r="O3143" s="52"/>
      <c r="P3143" s="52"/>
      <c r="Q3143" s="52"/>
      <c r="R3143" s="52"/>
      <c r="S3143" s="52"/>
      <c r="T3143" s="52"/>
      <c r="U3143" s="52"/>
    </row>
    <row r="3144" spans="1:21" ht="13.5">
      <c r="A3144" s="52"/>
      <c r="B3144" s="52"/>
      <c r="C3144" s="52"/>
      <c r="D3144" s="52"/>
      <c r="E3144" s="52"/>
      <c r="F3144" s="52"/>
      <c r="G3144" s="52"/>
      <c r="H3144" s="52"/>
      <c r="I3144" s="52"/>
      <c r="J3144" s="52"/>
      <c r="K3144" s="52"/>
      <c r="L3144" s="52"/>
      <c r="M3144" s="52"/>
      <c r="N3144" s="52"/>
      <c r="O3144" s="52"/>
      <c r="P3144" s="52"/>
      <c r="Q3144" s="52"/>
      <c r="R3144" s="52"/>
      <c r="S3144" s="52"/>
      <c r="T3144" s="52"/>
      <c r="U3144" s="52"/>
    </row>
    <row r="3145" spans="1:21" ht="13.5">
      <c r="A3145" s="52"/>
      <c r="B3145" s="52"/>
      <c r="C3145" s="52"/>
      <c r="D3145" s="52"/>
      <c r="E3145" s="52"/>
      <c r="F3145" s="52"/>
      <c r="G3145" s="52"/>
      <c r="H3145" s="52"/>
      <c r="I3145" s="52"/>
      <c r="J3145" s="52"/>
      <c r="K3145" s="52"/>
      <c r="L3145" s="52"/>
      <c r="M3145" s="52"/>
      <c r="N3145" s="52"/>
      <c r="O3145" s="52"/>
      <c r="P3145" s="52"/>
      <c r="Q3145" s="52"/>
      <c r="R3145" s="52"/>
      <c r="S3145" s="52"/>
      <c r="T3145" s="52"/>
      <c r="U3145" s="52"/>
    </row>
    <row r="3146" spans="1:21" ht="13.5">
      <c r="A3146" s="52"/>
      <c r="B3146" s="52"/>
      <c r="C3146" s="52"/>
      <c r="D3146" s="52"/>
      <c r="E3146" s="52"/>
      <c r="F3146" s="52"/>
      <c r="G3146" s="52"/>
      <c r="H3146" s="52"/>
      <c r="I3146" s="52"/>
      <c r="J3146" s="52"/>
      <c r="K3146" s="52"/>
      <c r="L3146" s="52"/>
      <c r="M3146" s="52"/>
      <c r="N3146" s="52"/>
      <c r="O3146" s="52"/>
      <c r="P3146" s="52"/>
      <c r="Q3146" s="52"/>
      <c r="R3146" s="52"/>
      <c r="S3146" s="52"/>
      <c r="T3146" s="52"/>
      <c r="U3146" s="52"/>
    </row>
    <row r="3147" spans="1:21" ht="13.5">
      <c r="A3147" s="52"/>
      <c r="B3147" s="52"/>
      <c r="C3147" s="52"/>
      <c r="D3147" s="52"/>
      <c r="E3147" s="52"/>
      <c r="F3147" s="52"/>
      <c r="G3147" s="52"/>
      <c r="H3147" s="52"/>
      <c r="I3147" s="52"/>
      <c r="J3147" s="52"/>
      <c r="K3147" s="52"/>
      <c r="L3147" s="52"/>
      <c r="M3147" s="52"/>
      <c r="N3147" s="52"/>
      <c r="O3147" s="52"/>
      <c r="P3147" s="52"/>
      <c r="Q3147" s="52"/>
      <c r="R3147" s="52"/>
      <c r="S3147" s="52"/>
      <c r="T3147" s="52"/>
      <c r="U3147" s="52"/>
    </row>
    <row r="3148" spans="1:21" ht="13.5">
      <c r="A3148" s="52"/>
      <c r="B3148" s="52"/>
      <c r="C3148" s="52"/>
      <c r="D3148" s="52"/>
      <c r="E3148" s="52"/>
      <c r="F3148" s="52"/>
      <c r="G3148" s="52"/>
      <c r="H3148" s="52"/>
      <c r="I3148" s="52"/>
      <c r="J3148" s="52"/>
      <c r="K3148" s="52"/>
      <c r="L3148" s="52"/>
      <c r="M3148" s="52"/>
      <c r="N3148" s="52"/>
      <c r="O3148" s="52"/>
      <c r="P3148" s="52"/>
      <c r="Q3148" s="52"/>
      <c r="R3148" s="52"/>
      <c r="S3148" s="52"/>
      <c r="T3148" s="52"/>
      <c r="U3148" s="52"/>
    </row>
    <row r="3149" spans="1:21" ht="13.5">
      <c r="A3149" s="52"/>
      <c r="B3149" s="52"/>
      <c r="C3149" s="52"/>
      <c r="D3149" s="52"/>
      <c r="E3149" s="52"/>
      <c r="F3149" s="52"/>
      <c r="G3149" s="52"/>
      <c r="H3149" s="52"/>
      <c r="I3149" s="52"/>
      <c r="J3149" s="52"/>
      <c r="K3149" s="52"/>
      <c r="L3149" s="52"/>
      <c r="M3149" s="52"/>
      <c r="N3149" s="52"/>
      <c r="O3149" s="52"/>
      <c r="P3149" s="52"/>
      <c r="Q3149" s="52"/>
      <c r="R3149" s="52"/>
      <c r="S3149" s="52"/>
      <c r="T3149" s="52"/>
      <c r="U3149" s="52"/>
    </row>
    <row r="3150" spans="1:21" ht="13.5">
      <c r="A3150" s="52"/>
      <c r="B3150" s="52"/>
      <c r="C3150" s="52"/>
      <c r="D3150" s="52"/>
      <c r="E3150" s="52"/>
      <c r="F3150" s="52"/>
      <c r="G3150" s="52"/>
      <c r="H3150" s="52"/>
      <c r="I3150" s="52"/>
      <c r="J3150" s="52"/>
      <c r="K3150" s="52"/>
      <c r="L3150" s="52"/>
      <c r="M3150" s="52"/>
      <c r="N3150" s="52"/>
      <c r="O3150" s="52"/>
      <c r="P3150" s="52"/>
      <c r="Q3150" s="52"/>
      <c r="R3150" s="52"/>
      <c r="S3150" s="52"/>
      <c r="T3150" s="52"/>
      <c r="U3150" s="52"/>
    </row>
    <row r="3151" spans="1:21" ht="13.5">
      <c r="A3151" s="52"/>
      <c r="B3151" s="52"/>
      <c r="C3151" s="52"/>
      <c r="D3151" s="52"/>
      <c r="E3151" s="52"/>
      <c r="F3151" s="52"/>
      <c r="G3151" s="52"/>
      <c r="H3151" s="52"/>
      <c r="I3151" s="52"/>
      <c r="J3151" s="52"/>
      <c r="K3151" s="52"/>
      <c r="L3151" s="52"/>
      <c r="M3151" s="52"/>
      <c r="N3151" s="52"/>
      <c r="O3151" s="52"/>
      <c r="P3151" s="52"/>
      <c r="Q3151" s="52"/>
      <c r="R3151" s="52"/>
      <c r="S3151" s="52"/>
      <c r="T3151" s="52"/>
      <c r="U3151" s="52"/>
    </row>
    <row r="3152" spans="1:21" ht="13.5">
      <c r="A3152" s="52"/>
      <c r="B3152" s="52"/>
      <c r="C3152" s="52"/>
      <c r="D3152" s="52"/>
      <c r="E3152" s="52"/>
      <c r="F3152" s="52"/>
      <c r="G3152" s="52"/>
      <c r="H3152" s="52"/>
      <c r="I3152" s="52"/>
      <c r="J3152" s="52"/>
      <c r="K3152" s="52"/>
      <c r="L3152" s="52"/>
      <c r="M3152" s="52"/>
      <c r="N3152" s="52"/>
      <c r="O3152" s="52"/>
      <c r="P3152" s="52"/>
      <c r="Q3152" s="52"/>
      <c r="R3152" s="52"/>
      <c r="S3152" s="52"/>
      <c r="T3152" s="52"/>
      <c r="U3152" s="52"/>
    </row>
    <row r="3153" spans="1:21" ht="13.5">
      <c r="A3153" s="52"/>
      <c r="B3153" s="52"/>
      <c r="C3153" s="52"/>
      <c r="D3153" s="52"/>
      <c r="E3153" s="52"/>
      <c r="F3153" s="52"/>
      <c r="G3153" s="52"/>
      <c r="H3153" s="52"/>
      <c r="I3153" s="52"/>
      <c r="J3153" s="52"/>
      <c r="K3153" s="52"/>
      <c r="L3153" s="52"/>
      <c r="M3153" s="52"/>
      <c r="N3153" s="52"/>
      <c r="O3153" s="52"/>
      <c r="P3153" s="52"/>
      <c r="Q3153" s="52"/>
      <c r="R3153" s="52"/>
      <c r="S3153" s="52"/>
      <c r="T3153" s="52"/>
      <c r="U3153" s="52"/>
    </row>
    <row r="3154" spans="1:21" ht="13.5">
      <c r="A3154" s="52"/>
      <c r="B3154" s="52"/>
      <c r="C3154" s="52"/>
      <c r="D3154" s="52"/>
      <c r="E3154" s="52"/>
      <c r="F3154" s="52"/>
      <c r="G3154" s="52"/>
      <c r="H3154" s="52"/>
      <c r="I3154" s="52"/>
      <c r="J3154" s="52"/>
      <c r="K3154" s="52"/>
      <c r="L3154" s="52"/>
      <c r="M3154" s="52"/>
      <c r="N3154" s="52"/>
      <c r="O3154" s="52"/>
      <c r="P3154" s="52"/>
      <c r="Q3154" s="52"/>
      <c r="R3154" s="52"/>
      <c r="S3154" s="52"/>
      <c r="T3154" s="52"/>
      <c r="U3154" s="52"/>
    </row>
    <row r="3155" spans="1:21" ht="13.5">
      <c r="A3155" s="52"/>
      <c r="B3155" s="52"/>
      <c r="C3155" s="52"/>
      <c r="D3155" s="52"/>
      <c r="E3155" s="52"/>
      <c r="F3155" s="52"/>
      <c r="G3155" s="52"/>
      <c r="H3155" s="52"/>
      <c r="I3155" s="52"/>
      <c r="J3155" s="52"/>
      <c r="K3155" s="52"/>
      <c r="L3155" s="52"/>
      <c r="M3155" s="52"/>
      <c r="N3155" s="52"/>
      <c r="O3155" s="52"/>
      <c r="P3155" s="52"/>
      <c r="Q3155" s="52"/>
      <c r="R3155" s="52"/>
      <c r="S3155" s="52"/>
      <c r="T3155" s="52"/>
      <c r="U3155" s="52"/>
    </row>
    <row r="3156" spans="1:21" ht="13.5">
      <c r="A3156" s="52"/>
      <c r="B3156" s="52"/>
      <c r="C3156" s="52"/>
      <c r="D3156" s="52"/>
      <c r="E3156" s="52"/>
      <c r="F3156" s="52"/>
      <c r="G3156" s="52"/>
      <c r="H3156" s="52"/>
      <c r="I3156" s="52"/>
      <c r="J3156" s="52"/>
      <c r="K3156" s="52"/>
      <c r="L3156" s="52"/>
      <c r="M3156" s="52"/>
      <c r="N3156" s="52"/>
      <c r="O3156" s="52"/>
      <c r="P3156" s="52"/>
      <c r="Q3156" s="52"/>
      <c r="R3156" s="52"/>
      <c r="S3156" s="52"/>
      <c r="T3156" s="52"/>
      <c r="U3156" s="52"/>
    </row>
    <row r="3157" spans="1:21" ht="13.5">
      <c r="A3157" s="52"/>
      <c r="B3157" s="52"/>
      <c r="C3157" s="52"/>
      <c r="D3157" s="52"/>
      <c r="E3157" s="52"/>
      <c r="F3157" s="52"/>
      <c r="G3157" s="52"/>
      <c r="H3157" s="52"/>
      <c r="I3157" s="52"/>
      <c r="J3157" s="52"/>
      <c r="K3157" s="52"/>
      <c r="L3157" s="52"/>
      <c r="M3157" s="52"/>
      <c r="N3157" s="52"/>
      <c r="O3157" s="52"/>
      <c r="P3157" s="52"/>
      <c r="Q3157" s="52"/>
      <c r="R3157" s="52"/>
      <c r="S3157" s="52"/>
      <c r="T3157" s="52"/>
      <c r="U3157" s="52"/>
    </row>
    <row r="3158" spans="1:21" ht="13.5">
      <c r="A3158" s="52"/>
      <c r="B3158" s="52"/>
      <c r="C3158" s="52"/>
      <c r="D3158" s="52"/>
      <c r="E3158" s="52"/>
      <c r="F3158" s="52"/>
      <c r="G3158" s="52"/>
      <c r="H3158" s="52"/>
      <c r="I3158" s="52"/>
      <c r="J3158" s="52"/>
      <c r="K3158" s="52"/>
      <c r="L3158" s="52"/>
      <c r="M3158" s="52"/>
      <c r="N3158" s="52"/>
      <c r="O3158" s="52"/>
      <c r="P3158" s="52"/>
      <c r="Q3158" s="52"/>
      <c r="R3158" s="52"/>
      <c r="S3158" s="52"/>
      <c r="T3158" s="52"/>
      <c r="U3158" s="52"/>
    </row>
    <row r="3159" spans="1:21" ht="13.5">
      <c r="A3159" s="52"/>
      <c r="B3159" s="52"/>
      <c r="C3159" s="52"/>
      <c r="D3159" s="52"/>
      <c r="E3159" s="52"/>
      <c r="F3159" s="52"/>
      <c r="G3159" s="52"/>
      <c r="H3159" s="52"/>
      <c r="I3159" s="52"/>
      <c r="J3159" s="52"/>
      <c r="K3159" s="52"/>
      <c r="L3159" s="52"/>
      <c r="M3159" s="52"/>
      <c r="N3159" s="52"/>
      <c r="O3159" s="52"/>
      <c r="P3159" s="52"/>
      <c r="Q3159" s="52"/>
      <c r="R3159" s="52"/>
      <c r="S3159" s="52"/>
      <c r="T3159" s="52"/>
      <c r="U3159" s="52"/>
    </row>
    <row r="3160" spans="1:21" ht="13.5">
      <c r="A3160" s="52"/>
      <c r="B3160" s="52"/>
      <c r="C3160" s="52"/>
      <c r="D3160" s="52"/>
      <c r="E3160" s="52"/>
      <c r="F3160" s="52"/>
      <c r="G3160" s="52"/>
      <c r="H3160" s="52"/>
      <c r="I3160" s="52"/>
      <c r="J3160" s="52"/>
      <c r="K3160" s="52"/>
      <c r="L3160" s="52"/>
      <c r="M3160" s="52"/>
      <c r="N3160" s="52"/>
      <c r="O3160" s="52"/>
      <c r="P3160" s="52"/>
      <c r="Q3160" s="52"/>
      <c r="R3160" s="52"/>
      <c r="S3160" s="52"/>
      <c r="T3160" s="52"/>
      <c r="U3160" s="52"/>
    </row>
    <row r="3161" spans="1:21" ht="13.5">
      <c r="A3161" s="52"/>
      <c r="B3161" s="52"/>
      <c r="C3161" s="52"/>
      <c r="D3161" s="52"/>
      <c r="E3161" s="52"/>
      <c r="F3161" s="52"/>
      <c r="G3161" s="52"/>
      <c r="H3161" s="52"/>
      <c r="I3161" s="52"/>
      <c r="J3161" s="52"/>
      <c r="K3161" s="52"/>
      <c r="L3161" s="52"/>
      <c r="M3161" s="52"/>
      <c r="N3161" s="52"/>
      <c r="O3161" s="52"/>
      <c r="P3161" s="52"/>
      <c r="Q3161" s="52"/>
      <c r="R3161" s="52"/>
      <c r="S3161" s="52"/>
      <c r="T3161" s="52"/>
      <c r="U3161" s="52"/>
    </row>
    <row r="3162" spans="1:21" ht="13.5">
      <c r="A3162" s="52"/>
      <c r="B3162" s="52"/>
      <c r="C3162" s="52"/>
      <c r="D3162" s="52"/>
      <c r="E3162" s="52"/>
      <c r="F3162" s="52"/>
      <c r="G3162" s="52"/>
      <c r="H3162" s="52"/>
      <c r="I3162" s="52"/>
      <c r="J3162" s="52"/>
      <c r="K3162" s="52"/>
      <c r="L3162" s="52"/>
      <c r="M3162" s="52"/>
      <c r="N3162" s="52"/>
      <c r="O3162" s="52"/>
      <c r="P3162" s="52"/>
      <c r="Q3162" s="52"/>
      <c r="R3162" s="52"/>
      <c r="S3162" s="52"/>
      <c r="T3162" s="52"/>
      <c r="U3162" s="52"/>
    </row>
    <row r="3163" spans="1:21" ht="13.5">
      <c r="A3163" s="52"/>
      <c r="B3163" s="52"/>
      <c r="C3163" s="52"/>
      <c r="D3163" s="52"/>
      <c r="E3163" s="52"/>
      <c r="F3163" s="52"/>
      <c r="G3163" s="52"/>
      <c r="H3163" s="52"/>
      <c r="I3163" s="52"/>
      <c r="J3163" s="52"/>
      <c r="K3163" s="52"/>
      <c r="L3163" s="52"/>
      <c r="M3163" s="52"/>
      <c r="N3163" s="52"/>
      <c r="O3163" s="52"/>
      <c r="P3163" s="52"/>
      <c r="Q3163" s="52"/>
      <c r="R3163" s="52"/>
      <c r="S3163" s="52"/>
      <c r="T3163" s="52"/>
      <c r="U3163" s="52"/>
    </row>
    <row r="3164" spans="1:21" ht="13.5">
      <c r="A3164" s="52"/>
      <c r="B3164" s="52"/>
      <c r="C3164" s="52"/>
      <c r="D3164" s="52"/>
      <c r="E3164" s="52"/>
      <c r="F3164" s="52"/>
      <c r="G3164" s="52"/>
      <c r="H3164" s="52"/>
      <c r="I3164" s="52"/>
      <c r="J3164" s="52"/>
      <c r="K3164" s="52"/>
      <c r="L3164" s="52"/>
      <c r="M3164" s="52"/>
      <c r="N3164" s="52"/>
      <c r="O3164" s="52"/>
      <c r="P3164" s="52"/>
      <c r="Q3164" s="52"/>
      <c r="R3164" s="52"/>
      <c r="S3164" s="52"/>
      <c r="T3164" s="52"/>
      <c r="U3164" s="52"/>
    </row>
    <row r="3165" spans="1:21" ht="13.5">
      <c r="A3165" s="52"/>
      <c r="B3165" s="52"/>
      <c r="C3165" s="52"/>
      <c r="D3165" s="52"/>
      <c r="E3165" s="52"/>
      <c r="F3165" s="52"/>
      <c r="G3165" s="52"/>
      <c r="H3165" s="52"/>
      <c r="I3165" s="52"/>
      <c r="J3165" s="52"/>
      <c r="K3165" s="52"/>
      <c r="L3165" s="52"/>
      <c r="M3165" s="52"/>
      <c r="N3165" s="52"/>
      <c r="O3165" s="52"/>
      <c r="P3165" s="52"/>
      <c r="Q3165" s="52"/>
      <c r="R3165" s="52"/>
      <c r="S3165" s="52"/>
      <c r="T3165" s="52"/>
      <c r="U3165" s="52"/>
    </row>
    <row r="3166" spans="1:21" ht="13.5">
      <c r="A3166" s="52"/>
      <c r="B3166" s="52"/>
      <c r="C3166" s="52"/>
      <c r="D3166" s="52"/>
      <c r="E3166" s="52"/>
      <c r="F3166" s="52"/>
      <c r="G3166" s="52"/>
      <c r="H3166" s="52"/>
      <c r="I3166" s="52"/>
      <c r="J3166" s="52"/>
      <c r="K3166" s="52"/>
      <c r="L3166" s="52"/>
      <c r="M3166" s="52"/>
      <c r="N3166" s="52"/>
      <c r="O3166" s="52"/>
      <c r="P3166" s="52"/>
      <c r="Q3166" s="52"/>
      <c r="R3166" s="52"/>
      <c r="S3166" s="52"/>
      <c r="T3166" s="52"/>
      <c r="U3166" s="52"/>
    </row>
    <row r="3167" spans="1:21" ht="13.5">
      <c r="A3167" s="52"/>
      <c r="B3167" s="52"/>
      <c r="C3167" s="52"/>
      <c r="D3167" s="52"/>
      <c r="E3167" s="52"/>
      <c r="F3167" s="52"/>
      <c r="G3167" s="52"/>
      <c r="H3167" s="52"/>
      <c r="I3167" s="52"/>
      <c r="J3167" s="52"/>
      <c r="K3167" s="52"/>
      <c r="L3167" s="52"/>
      <c r="M3167" s="52"/>
      <c r="N3167" s="52"/>
      <c r="O3167" s="52"/>
      <c r="P3167" s="52"/>
      <c r="Q3167" s="52"/>
      <c r="R3167" s="52"/>
      <c r="S3167" s="52"/>
      <c r="T3167" s="52"/>
      <c r="U3167" s="52"/>
    </row>
    <row r="3168" spans="1:21" ht="13.5">
      <c r="A3168" s="52"/>
      <c r="B3168" s="52"/>
      <c r="C3168" s="52"/>
      <c r="D3168" s="52"/>
      <c r="E3168" s="52"/>
      <c r="F3168" s="52"/>
      <c r="G3168" s="52"/>
      <c r="H3168" s="52"/>
      <c r="I3168" s="52"/>
      <c r="J3168" s="52"/>
      <c r="K3168" s="52"/>
      <c r="L3168" s="52"/>
      <c r="M3168" s="52"/>
      <c r="N3168" s="52"/>
      <c r="O3168" s="52"/>
      <c r="P3168" s="52"/>
      <c r="Q3168" s="52"/>
      <c r="R3168" s="52"/>
      <c r="S3168" s="52"/>
      <c r="T3168" s="52"/>
      <c r="U3168" s="52"/>
    </row>
    <row r="3169" spans="1:21" ht="13.5">
      <c r="A3169" s="52"/>
      <c r="B3169" s="52"/>
      <c r="C3169" s="52"/>
      <c r="D3169" s="52"/>
      <c r="E3169" s="52"/>
      <c r="F3169" s="52"/>
      <c r="G3169" s="52"/>
      <c r="H3169" s="52"/>
      <c r="I3169" s="52"/>
      <c r="J3169" s="52"/>
      <c r="K3169" s="52"/>
      <c r="L3169" s="52"/>
      <c r="M3169" s="52"/>
      <c r="N3169" s="52"/>
      <c r="O3169" s="52"/>
      <c r="P3169" s="52"/>
      <c r="Q3169" s="52"/>
      <c r="R3169" s="52"/>
      <c r="S3169" s="52"/>
      <c r="T3169" s="52"/>
      <c r="U3169" s="52"/>
    </row>
    <row r="3170" spans="1:21" ht="13.5">
      <c r="A3170" s="52"/>
      <c r="B3170" s="52"/>
      <c r="C3170" s="52"/>
      <c r="D3170" s="52"/>
      <c r="E3170" s="52"/>
      <c r="F3170" s="52"/>
      <c r="G3170" s="52"/>
      <c r="H3170" s="52"/>
      <c r="I3170" s="52"/>
      <c r="J3170" s="52"/>
      <c r="K3170" s="52"/>
      <c r="L3170" s="52"/>
      <c r="M3170" s="52"/>
      <c r="N3170" s="52"/>
      <c r="O3170" s="52"/>
      <c r="P3170" s="52"/>
      <c r="Q3170" s="52"/>
      <c r="R3170" s="52"/>
      <c r="S3170" s="52"/>
      <c r="T3170" s="52"/>
      <c r="U3170" s="52"/>
    </row>
    <row r="3171" spans="1:21" ht="13.5">
      <c r="A3171" s="52"/>
      <c r="B3171" s="52"/>
      <c r="C3171" s="52"/>
      <c r="D3171" s="52"/>
      <c r="E3171" s="52"/>
      <c r="F3171" s="52"/>
      <c r="G3171" s="52"/>
      <c r="H3171" s="52"/>
      <c r="I3171" s="52"/>
      <c r="J3171" s="52"/>
      <c r="K3171" s="52"/>
      <c r="L3171" s="52"/>
      <c r="M3171" s="52"/>
      <c r="N3171" s="52"/>
      <c r="O3171" s="52"/>
      <c r="P3171" s="52"/>
      <c r="Q3171" s="52"/>
      <c r="R3171" s="52"/>
      <c r="S3171" s="52"/>
      <c r="T3171" s="52"/>
      <c r="U3171" s="52"/>
    </row>
    <row r="3172" spans="1:21" ht="13.5">
      <c r="A3172" s="52"/>
      <c r="B3172" s="52"/>
      <c r="C3172" s="52"/>
      <c r="D3172" s="52"/>
      <c r="E3172" s="52"/>
      <c r="F3172" s="52"/>
      <c r="G3172" s="52"/>
      <c r="H3172" s="52"/>
      <c r="I3172" s="52"/>
      <c r="J3172" s="52"/>
      <c r="K3172" s="52"/>
      <c r="L3172" s="52"/>
      <c r="M3172" s="52"/>
      <c r="N3172" s="52"/>
      <c r="O3172" s="52"/>
      <c r="P3172" s="52"/>
      <c r="Q3172" s="52"/>
      <c r="R3172" s="52"/>
      <c r="S3172" s="52"/>
      <c r="T3172" s="52"/>
      <c r="U3172" s="52"/>
    </row>
    <row r="3173" spans="1:21" ht="13.5">
      <c r="A3173" s="52"/>
      <c r="B3173" s="52"/>
      <c r="C3173" s="52"/>
      <c r="D3173" s="52"/>
      <c r="E3173" s="52"/>
      <c r="F3173" s="52"/>
      <c r="G3173" s="52"/>
      <c r="H3173" s="52"/>
      <c r="I3173" s="52"/>
      <c r="J3173" s="52"/>
      <c r="K3173" s="52"/>
      <c r="L3173" s="52"/>
      <c r="M3173" s="52"/>
      <c r="N3173" s="52"/>
      <c r="O3173" s="52"/>
      <c r="P3173" s="52"/>
      <c r="Q3173" s="52"/>
      <c r="R3173" s="52"/>
      <c r="S3173" s="52"/>
      <c r="T3173" s="52"/>
      <c r="U3173" s="52"/>
    </row>
    <row r="3174" spans="1:21" ht="13.5">
      <c r="A3174" s="52"/>
      <c r="B3174" s="52"/>
      <c r="C3174" s="52"/>
      <c r="D3174" s="52"/>
      <c r="E3174" s="52"/>
      <c r="F3174" s="52"/>
      <c r="G3174" s="52"/>
      <c r="H3174" s="52"/>
      <c r="I3174" s="52"/>
      <c r="J3174" s="52"/>
      <c r="K3174" s="52"/>
      <c r="L3174" s="52"/>
      <c r="M3174" s="52"/>
      <c r="N3174" s="52"/>
      <c r="O3174" s="52"/>
      <c r="P3174" s="52"/>
      <c r="Q3174" s="52"/>
      <c r="R3174" s="52"/>
      <c r="S3174" s="52"/>
      <c r="T3174" s="52"/>
      <c r="U3174" s="52"/>
    </row>
    <row r="3175" spans="1:21" ht="13.5">
      <c r="A3175" s="52"/>
      <c r="B3175" s="52"/>
      <c r="C3175" s="52"/>
      <c r="D3175" s="52"/>
      <c r="E3175" s="52"/>
      <c r="F3175" s="52"/>
      <c r="G3175" s="52"/>
      <c r="H3175" s="52"/>
      <c r="I3175" s="52"/>
      <c r="J3175" s="52"/>
      <c r="K3175" s="52"/>
      <c r="L3175" s="52"/>
      <c r="M3175" s="52"/>
      <c r="N3175" s="52"/>
      <c r="O3175" s="52"/>
      <c r="P3175" s="52"/>
      <c r="Q3175" s="52"/>
      <c r="R3175" s="52"/>
      <c r="S3175" s="52"/>
      <c r="T3175" s="52"/>
      <c r="U3175" s="52"/>
    </row>
    <row r="3176" spans="1:21" ht="13.5">
      <c r="A3176" s="52"/>
      <c r="B3176" s="52"/>
      <c r="C3176" s="52"/>
      <c r="D3176" s="52"/>
      <c r="E3176" s="52"/>
      <c r="F3176" s="52"/>
      <c r="G3176" s="52"/>
      <c r="H3176" s="52"/>
      <c r="I3176" s="52"/>
      <c r="J3176" s="52"/>
      <c r="K3176" s="52"/>
      <c r="L3176" s="52"/>
      <c r="M3176" s="52"/>
      <c r="N3176" s="52"/>
      <c r="O3176" s="52"/>
      <c r="P3176" s="52"/>
      <c r="Q3176" s="52"/>
      <c r="R3176" s="52"/>
      <c r="S3176" s="52"/>
      <c r="T3176" s="52"/>
      <c r="U3176" s="52"/>
    </row>
    <row r="3177" spans="1:21" ht="13.5">
      <c r="A3177" s="52"/>
      <c r="B3177" s="52"/>
      <c r="C3177" s="52"/>
      <c r="D3177" s="52"/>
      <c r="E3177" s="52"/>
      <c r="F3177" s="52"/>
      <c r="G3177" s="52"/>
      <c r="H3177" s="52"/>
      <c r="I3177" s="52"/>
      <c r="J3177" s="52"/>
      <c r="K3177" s="52"/>
      <c r="L3177" s="52"/>
      <c r="M3177" s="52"/>
      <c r="N3177" s="52"/>
      <c r="O3177" s="52"/>
      <c r="P3177" s="52"/>
      <c r="Q3177" s="52"/>
      <c r="R3177" s="52"/>
      <c r="S3177" s="52"/>
      <c r="T3177" s="52"/>
      <c r="U3177" s="52"/>
    </row>
    <row r="3178" spans="1:21" ht="13.5">
      <c r="A3178" s="52"/>
      <c r="B3178" s="52"/>
      <c r="C3178" s="52"/>
      <c r="D3178" s="52"/>
      <c r="E3178" s="52"/>
      <c r="F3178" s="52"/>
      <c r="G3178" s="52"/>
      <c r="H3178" s="52"/>
      <c r="I3178" s="52"/>
      <c r="J3178" s="52"/>
      <c r="K3178" s="52"/>
      <c r="L3178" s="52"/>
      <c r="M3178" s="52"/>
      <c r="N3178" s="52"/>
      <c r="O3178" s="52"/>
      <c r="P3178" s="52"/>
      <c r="Q3178" s="52"/>
      <c r="R3178" s="52"/>
      <c r="S3178" s="52"/>
      <c r="T3178" s="52"/>
      <c r="U3178" s="52"/>
    </row>
    <row r="3179" spans="1:21" ht="13.5">
      <c r="A3179" s="52"/>
      <c r="B3179" s="52"/>
      <c r="C3179" s="52"/>
      <c r="D3179" s="52"/>
      <c r="E3179" s="52"/>
      <c r="F3179" s="52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  <c r="R3179" s="52"/>
      <c r="S3179" s="52"/>
      <c r="T3179" s="52"/>
      <c r="U3179" s="52"/>
    </row>
    <row r="3180" spans="1:21" ht="13.5">
      <c r="A3180" s="52"/>
      <c r="B3180" s="52"/>
      <c r="C3180" s="52"/>
      <c r="D3180" s="52"/>
      <c r="E3180" s="52"/>
      <c r="F3180" s="52"/>
      <c r="G3180" s="52"/>
      <c r="H3180" s="52"/>
      <c r="I3180" s="52"/>
      <c r="J3180" s="52"/>
      <c r="K3180" s="52"/>
      <c r="L3180" s="52"/>
      <c r="M3180" s="52"/>
      <c r="N3180" s="52"/>
      <c r="O3180" s="52"/>
      <c r="P3180" s="52"/>
      <c r="Q3180" s="52"/>
      <c r="R3180" s="52"/>
      <c r="S3180" s="52"/>
      <c r="T3180" s="52"/>
      <c r="U3180" s="52"/>
    </row>
    <row r="3181" spans="1:21" ht="13.5">
      <c r="A3181" s="52"/>
      <c r="B3181" s="52"/>
      <c r="C3181" s="52"/>
      <c r="D3181" s="52"/>
      <c r="E3181" s="52"/>
      <c r="F3181" s="52"/>
      <c r="G3181" s="52"/>
      <c r="H3181" s="52"/>
      <c r="I3181" s="52"/>
      <c r="J3181" s="52"/>
      <c r="K3181" s="52"/>
      <c r="L3181" s="52"/>
      <c r="M3181" s="52"/>
      <c r="N3181" s="52"/>
      <c r="O3181" s="52"/>
      <c r="P3181" s="52"/>
      <c r="Q3181" s="52"/>
      <c r="R3181" s="52"/>
      <c r="S3181" s="52"/>
      <c r="T3181" s="52"/>
      <c r="U3181" s="52"/>
    </row>
    <row r="3182" spans="1:21" ht="13.5">
      <c r="A3182" s="52"/>
      <c r="B3182" s="52"/>
      <c r="C3182" s="52"/>
      <c r="D3182" s="52"/>
      <c r="E3182" s="52"/>
      <c r="F3182" s="52"/>
      <c r="G3182" s="52"/>
      <c r="H3182" s="52"/>
      <c r="I3182" s="52"/>
      <c r="J3182" s="52"/>
      <c r="K3182" s="52"/>
      <c r="L3182" s="52"/>
      <c r="M3182" s="52"/>
      <c r="N3182" s="52"/>
      <c r="O3182" s="52"/>
      <c r="P3182" s="52"/>
      <c r="Q3182" s="52"/>
      <c r="R3182" s="52"/>
      <c r="S3182" s="52"/>
      <c r="T3182" s="52"/>
      <c r="U3182" s="52"/>
    </row>
    <row r="3183" spans="1:21" ht="13.5">
      <c r="A3183" s="52"/>
      <c r="B3183" s="52"/>
      <c r="C3183" s="52"/>
      <c r="D3183" s="52"/>
      <c r="E3183" s="52"/>
      <c r="F3183" s="52"/>
      <c r="G3183" s="52"/>
      <c r="H3183" s="52"/>
      <c r="I3183" s="52"/>
      <c r="J3183" s="52"/>
      <c r="K3183" s="52"/>
      <c r="L3183" s="52"/>
      <c r="M3183" s="52"/>
      <c r="N3183" s="52"/>
      <c r="O3183" s="52"/>
      <c r="P3183" s="52"/>
      <c r="Q3183" s="52"/>
      <c r="R3183" s="52"/>
      <c r="S3183" s="52"/>
      <c r="T3183" s="52"/>
      <c r="U3183" s="52"/>
    </row>
    <row r="3184" spans="1:21" ht="13.5">
      <c r="A3184" s="52"/>
      <c r="B3184" s="52"/>
      <c r="C3184" s="52"/>
      <c r="D3184" s="52"/>
      <c r="E3184" s="52"/>
      <c r="F3184" s="52"/>
      <c r="G3184" s="52"/>
      <c r="H3184" s="52"/>
      <c r="I3184" s="52"/>
      <c r="J3184" s="52"/>
      <c r="K3184" s="52"/>
      <c r="L3184" s="52"/>
      <c r="M3184" s="52"/>
      <c r="N3184" s="52"/>
      <c r="O3184" s="52"/>
      <c r="P3184" s="52"/>
      <c r="Q3184" s="52"/>
      <c r="R3184" s="52"/>
      <c r="S3184" s="52"/>
      <c r="T3184" s="52"/>
      <c r="U3184" s="52"/>
    </row>
    <row r="3185" spans="1:21" ht="13.5">
      <c r="A3185" s="52"/>
      <c r="B3185" s="52"/>
      <c r="C3185" s="52"/>
      <c r="D3185" s="52"/>
      <c r="E3185" s="52"/>
      <c r="F3185" s="52"/>
      <c r="G3185" s="52"/>
      <c r="H3185" s="52"/>
      <c r="I3185" s="52"/>
      <c r="J3185" s="52"/>
      <c r="K3185" s="52"/>
      <c r="L3185" s="52"/>
      <c r="M3185" s="52"/>
      <c r="N3185" s="52"/>
      <c r="O3185" s="52"/>
      <c r="P3185" s="52"/>
      <c r="Q3185" s="52"/>
      <c r="R3185" s="52"/>
      <c r="S3185" s="52"/>
      <c r="T3185" s="52"/>
      <c r="U3185" s="52"/>
    </row>
    <row r="3186" spans="1:21" ht="13.5">
      <c r="A3186" s="52"/>
      <c r="B3186" s="52"/>
      <c r="C3186" s="52"/>
      <c r="D3186" s="52"/>
      <c r="E3186" s="52"/>
      <c r="F3186" s="52"/>
      <c r="G3186" s="52"/>
      <c r="H3186" s="52"/>
      <c r="I3186" s="52"/>
      <c r="J3186" s="52"/>
      <c r="K3186" s="52"/>
      <c r="L3186" s="52"/>
      <c r="M3186" s="52"/>
      <c r="N3186" s="52"/>
      <c r="O3186" s="52"/>
      <c r="P3186" s="52"/>
      <c r="Q3186" s="52"/>
      <c r="R3186" s="52"/>
      <c r="S3186" s="52"/>
      <c r="T3186" s="52"/>
      <c r="U3186" s="52"/>
    </row>
    <row r="3187" spans="1:21" ht="13.5">
      <c r="A3187" s="52"/>
      <c r="B3187" s="52"/>
      <c r="C3187" s="52"/>
      <c r="D3187" s="52"/>
      <c r="E3187" s="52"/>
      <c r="F3187" s="52"/>
      <c r="G3187" s="52"/>
      <c r="H3187" s="52"/>
      <c r="I3187" s="52"/>
      <c r="J3187" s="52"/>
      <c r="K3187" s="52"/>
      <c r="L3187" s="52"/>
      <c r="M3187" s="52"/>
      <c r="N3187" s="52"/>
      <c r="O3187" s="52"/>
      <c r="P3187" s="52"/>
      <c r="Q3187" s="52"/>
      <c r="R3187" s="52"/>
      <c r="S3187" s="52"/>
      <c r="T3187" s="52"/>
      <c r="U3187" s="52"/>
    </row>
    <row r="3188" spans="1:21" ht="13.5">
      <c r="A3188" s="52"/>
      <c r="B3188" s="52"/>
      <c r="C3188" s="52"/>
      <c r="D3188" s="52"/>
      <c r="E3188" s="52"/>
      <c r="F3188" s="52"/>
      <c r="G3188" s="52"/>
      <c r="H3188" s="52"/>
      <c r="I3188" s="52"/>
      <c r="J3188" s="52"/>
      <c r="K3188" s="52"/>
      <c r="L3188" s="52"/>
      <c r="M3188" s="52"/>
      <c r="N3188" s="52"/>
      <c r="O3188" s="52"/>
      <c r="P3188" s="52"/>
      <c r="Q3188" s="52"/>
      <c r="R3188" s="52"/>
      <c r="S3188" s="52"/>
      <c r="T3188" s="52"/>
      <c r="U3188" s="52"/>
    </row>
    <row r="3189" spans="1:21" ht="13.5">
      <c r="A3189" s="52"/>
      <c r="B3189" s="52"/>
      <c r="C3189" s="52"/>
      <c r="D3189" s="52"/>
      <c r="E3189" s="52"/>
      <c r="F3189" s="52"/>
      <c r="G3189" s="52"/>
      <c r="H3189" s="52"/>
      <c r="I3189" s="52"/>
      <c r="J3189" s="52"/>
      <c r="K3189" s="52"/>
      <c r="L3189" s="52"/>
      <c r="M3189" s="52"/>
      <c r="N3189" s="52"/>
      <c r="O3189" s="52"/>
      <c r="P3189" s="52"/>
      <c r="Q3189" s="52"/>
      <c r="R3189" s="52"/>
      <c r="S3189" s="52"/>
      <c r="T3189" s="52"/>
      <c r="U3189" s="52"/>
    </row>
    <row r="3190" spans="1:21" ht="13.5">
      <c r="A3190" s="52"/>
      <c r="B3190" s="52"/>
      <c r="C3190" s="52"/>
      <c r="D3190" s="52"/>
      <c r="E3190" s="52"/>
      <c r="F3190" s="52"/>
      <c r="G3190" s="52"/>
      <c r="H3190" s="52"/>
      <c r="I3190" s="52"/>
      <c r="J3190" s="52"/>
      <c r="K3190" s="52"/>
      <c r="L3190" s="52"/>
      <c r="M3190" s="52"/>
      <c r="N3190" s="52"/>
      <c r="O3190" s="52"/>
      <c r="P3190" s="52"/>
      <c r="Q3190" s="52"/>
      <c r="R3190" s="52"/>
      <c r="S3190" s="52"/>
      <c r="T3190" s="52"/>
      <c r="U3190" s="52"/>
    </row>
    <row r="3191" spans="1:21" ht="13.5">
      <c r="A3191" s="52"/>
      <c r="B3191" s="52"/>
      <c r="C3191" s="52"/>
      <c r="D3191" s="52"/>
      <c r="E3191" s="52"/>
      <c r="F3191" s="52"/>
      <c r="G3191" s="52"/>
      <c r="H3191" s="52"/>
      <c r="I3191" s="52"/>
      <c r="J3191" s="52"/>
      <c r="K3191" s="52"/>
      <c r="L3191" s="52"/>
      <c r="M3191" s="52"/>
      <c r="N3191" s="52"/>
      <c r="O3191" s="52"/>
      <c r="P3191" s="52"/>
      <c r="Q3191" s="52"/>
      <c r="R3191" s="52"/>
      <c r="S3191" s="52"/>
      <c r="T3191" s="52"/>
      <c r="U3191" s="52"/>
    </row>
    <row r="3192" spans="1:21" ht="13.5">
      <c r="A3192" s="52"/>
      <c r="B3192" s="52"/>
      <c r="C3192" s="52"/>
      <c r="D3192" s="52"/>
      <c r="E3192" s="52"/>
      <c r="F3192" s="52"/>
      <c r="G3192" s="52"/>
      <c r="H3192" s="52"/>
      <c r="I3192" s="52"/>
      <c r="J3192" s="52"/>
      <c r="K3192" s="52"/>
      <c r="L3192" s="52"/>
      <c r="M3192" s="52"/>
      <c r="N3192" s="52"/>
      <c r="O3192" s="52"/>
      <c r="P3192" s="52"/>
      <c r="Q3192" s="52"/>
      <c r="R3192" s="52"/>
      <c r="S3192" s="52"/>
      <c r="T3192" s="52"/>
      <c r="U3192" s="52"/>
    </row>
    <row r="3193" spans="1:21" ht="13.5">
      <c r="A3193" s="52"/>
      <c r="B3193" s="52"/>
      <c r="C3193" s="52"/>
      <c r="D3193" s="52"/>
      <c r="E3193" s="52"/>
      <c r="F3193" s="52"/>
      <c r="G3193" s="52"/>
      <c r="H3193" s="52"/>
      <c r="I3193" s="52"/>
      <c r="J3193" s="52"/>
      <c r="K3193" s="52"/>
      <c r="L3193" s="52"/>
      <c r="M3193" s="52"/>
      <c r="N3193" s="52"/>
      <c r="O3193" s="52"/>
      <c r="P3193" s="52"/>
      <c r="Q3193" s="52"/>
      <c r="R3193" s="52"/>
      <c r="S3193" s="52"/>
      <c r="T3193" s="52"/>
      <c r="U3193" s="52"/>
    </row>
    <row r="3194" spans="1:21" ht="13.5">
      <c r="A3194" s="52"/>
      <c r="B3194" s="52"/>
      <c r="C3194" s="52"/>
      <c r="D3194" s="52"/>
      <c r="E3194" s="52"/>
      <c r="F3194" s="52"/>
      <c r="G3194" s="52"/>
      <c r="H3194" s="52"/>
      <c r="I3194" s="52"/>
      <c r="J3194" s="52"/>
      <c r="K3194" s="52"/>
      <c r="L3194" s="52"/>
      <c r="M3194" s="52"/>
      <c r="N3194" s="52"/>
      <c r="O3194" s="52"/>
      <c r="P3194" s="52"/>
      <c r="Q3194" s="52"/>
      <c r="R3194" s="52"/>
      <c r="S3194" s="52"/>
      <c r="T3194" s="52"/>
      <c r="U3194" s="52"/>
    </row>
    <row r="3195" spans="1:21" ht="13.5">
      <c r="A3195" s="52"/>
      <c r="B3195" s="52"/>
      <c r="C3195" s="52"/>
      <c r="D3195" s="52"/>
      <c r="E3195" s="52"/>
      <c r="F3195" s="52"/>
      <c r="G3195" s="52"/>
      <c r="H3195" s="52"/>
      <c r="I3195" s="52"/>
      <c r="J3195" s="52"/>
      <c r="K3195" s="52"/>
      <c r="L3195" s="52"/>
      <c r="M3195" s="52"/>
      <c r="N3195" s="52"/>
      <c r="O3195" s="52"/>
      <c r="P3195" s="52"/>
      <c r="Q3195" s="52"/>
      <c r="R3195" s="52"/>
      <c r="S3195" s="52"/>
      <c r="T3195" s="52"/>
      <c r="U3195" s="52"/>
    </row>
    <row r="3196" spans="1:21" ht="13.5">
      <c r="A3196" s="52"/>
      <c r="B3196" s="52"/>
      <c r="C3196" s="52"/>
      <c r="D3196" s="52"/>
      <c r="E3196" s="52"/>
      <c r="F3196" s="52"/>
      <c r="G3196" s="52"/>
      <c r="H3196" s="52"/>
      <c r="I3196" s="52"/>
      <c r="J3196" s="52"/>
      <c r="K3196" s="52"/>
      <c r="L3196" s="52"/>
      <c r="M3196" s="52"/>
      <c r="N3196" s="52"/>
      <c r="O3196" s="52"/>
      <c r="P3196" s="52"/>
      <c r="Q3196" s="52"/>
      <c r="R3196" s="52"/>
      <c r="S3196" s="52"/>
      <c r="T3196" s="52"/>
      <c r="U3196" s="52"/>
    </row>
    <row r="3197" spans="1:21" ht="13.5">
      <c r="A3197" s="52"/>
      <c r="B3197" s="52"/>
      <c r="C3197" s="52"/>
      <c r="D3197" s="52"/>
      <c r="E3197" s="52"/>
      <c r="F3197" s="52"/>
      <c r="G3197" s="52"/>
      <c r="H3197" s="52"/>
      <c r="I3197" s="52"/>
      <c r="J3197" s="52"/>
      <c r="K3197" s="52"/>
      <c r="L3197" s="52"/>
      <c r="M3197" s="52"/>
      <c r="N3197" s="52"/>
      <c r="O3197" s="52"/>
      <c r="P3197" s="52"/>
      <c r="Q3197" s="52"/>
      <c r="R3197" s="52"/>
      <c r="S3197" s="52"/>
      <c r="T3197" s="52"/>
      <c r="U3197" s="52"/>
    </row>
    <row r="3198" spans="1:21" ht="13.5">
      <c r="A3198" s="52"/>
      <c r="B3198" s="52"/>
      <c r="C3198" s="52"/>
      <c r="D3198" s="52"/>
      <c r="E3198" s="52"/>
      <c r="F3198" s="52"/>
      <c r="G3198" s="52"/>
      <c r="H3198" s="52"/>
      <c r="I3198" s="52"/>
      <c r="J3198" s="52"/>
      <c r="K3198" s="52"/>
      <c r="L3198" s="52"/>
      <c r="M3198" s="52"/>
      <c r="N3198" s="52"/>
      <c r="O3198" s="52"/>
      <c r="P3198" s="52"/>
      <c r="Q3198" s="52"/>
      <c r="R3198" s="52"/>
      <c r="S3198" s="52"/>
      <c r="T3198" s="52"/>
      <c r="U3198" s="52"/>
    </row>
    <row r="3199" spans="1:21" ht="13.5">
      <c r="A3199" s="52"/>
      <c r="B3199" s="52"/>
      <c r="C3199" s="52"/>
      <c r="D3199" s="52"/>
      <c r="E3199" s="52"/>
      <c r="F3199" s="52"/>
      <c r="G3199" s="52"/>
      <c r="H3199" s="52"/>
      <c r="I3199" s="52"/>
      <c r="J3199" s="52"/>
      <c r="K3199" s="52"/>
      <c r="L3199" s="52"/>
      <c r="M3199" s="52"/>
      <c r="N3199" s="52"/>
      <c r="O3199" s="52"/>
      <c r="P3199" s="52"/>
      <c r="Q3199" s="52"/>
      <c r="R3199" s="52"/>
      <c r="S3199" s="52"/>
      <c r="T3199" s="52"/>
      <c r="U3199" s="52"/>
    </row>
    <row r="3200" spans="1:21" ht="13.5">
      <c r="A3200" s="52"/>
      <c r="B3200" s="52"/>
      <c r="C3200" s="52"/>
      <c r="D3200" s="52"/>
      <c r="E3200" s="52"/>
      <c r="F3200" s="52"/>
      <c r="G3200" s="52"/>
      <c r="H3200" s="52"/>
      <c r="I3200" s="52"/>
      <c r="J3200" s="52"/>
      <c r="K3200" s="52"/>
      <c r="L3200" s="52"/>
      <c r="M3200" s="52"/>
      <c r="N3200" s="52"/>
      <c r="O3200" s="52"/>
      <c r="P3200" s="52"/>
      <c r="Q3200" s="52"/>
      <c r="R3200" s="52"/>
      <c r="S3200" s="52"/>
      <c r="T3200" s="52"/>
      <c r="U3200" s="52"/>
    </row>
    <row r="3201" spans="1:21" ht="13.5">
      <c r="A3201" s="52"/>
      <c r="B3201" s="52"/>
      <c r="C3201" s="52"/>
      <c r="D3201" s="52"/>
      <c r="E3201" s="52"/>
      <c r="F3201" s="52"/>
      <c r="G3201" s="52"/>
      <c r="H3201" s="52"/>
      <c r="I3201" s="52"/>
      <c r="J3201" s="52"/>
      <c r="K3201" s="52"/>
      <c r="L3201" s="52"/>
      <c r="M3201" s="52"/>
      <c r="N3201" s="52"/>
      <c r="O3201" s="52"/>
      <c r="P3201" s="52"/>
      <c r="Q3201" s="52"/>
      <c r="R3201" s="52"/>
      <c r="S3201" s="52"/>
      <c r="T3201" s="52"/>
      <c r="U3201" s="52"/>
    </row>
    <row r="3202" spans="1:21" ht="13.5">
      <c r="A3202" s="52"/>
      <c r="B3202" s="52"/>
      <c r="C3202" s="52"/>
      <c r="D3202" s="52"/>
      <c r="E3202" s="52"/>
      <c r="F3202" s="52"/>
      <c r="G3202" s="52"/>
      <c r="H3202" s="52"/>
      <c r="I3202" s="52"/>
      <c r="J3202" s="52"/>
      <c r="K3202" s="52"/>
      <c r="L3202" s="52"/>
      <c r="M3202" s="52"/>
      <c r="N3202" s="52"/>
      <c r="O3202" s="52"/>
      <c r="P3202" s="52"/>
      <c r="Q3202" s="52"/>
      <c r="R3202" s="52"/>
      <c r="S3202" s="52"/>
      <c r="T3202" s="52"/>
      <c r="U3202" s="52"/>
    </row>
    <row r="3203" spans="1:21" ht="13.5">
      <c r="A3203" s="52"/>
      <c r="B3203" s="52"/>
      <c r="C3203" s="52"/>
      <c r="D3203" s="52"/>
      <c r="E3203" s="52"/>
      <c r="F3203" s="52"/>
      <c r="G3203" s="52"/>
      <c r="H3203" s="52"/>
      <c r="I3203" s="52"/>
      <c r="J3203" s="52"/>
      <c r="K3203" s="52"/>
      <c r="L3203" s="52"/>
      <c r="M3203" s="52"/>
      <c r="N3203" s="52"/>
      <c r="O3203" s="52"/>
      <c r="P3203" s="52"/>
      <c r="Q3203" s="52"/>
      <c r="R3203" s="52"/>
      <c r="S3203" s="52"/>
      <c r="T3203" s="52"/>
      <c r="U3203" s="52"/>
    </row>
    <row r="3204" spans="1:21" ht="13.5">
      <c r="A3204" s="52"/>
      <c r="B3204" s="52"/>
      <c r="C3204" s="52"/>
      <c r="D3204" s="52"/>
      <c r="E3204" s="52"/>
      <c r="F3204" s="52"/>
      <c r="G3204" s="52"/>
      <c r="H3204" s="52"/>
      <c r="I3204" s="52"/>
      <c r="J3204" s="52"/>
      <c r="K3204" s="52"/>
      <c r="L3204" s="52"/>
      <c r="M3204" s="52"/>
      <c r="N3204" s="52"/>
      <c r="O3204" s="52"/>
      <c r="P3204" s="52"/>
      <c r="Q3204" s="52"/>
      <c r="R3204" s="52"/>
      <c r="S3204" s="52"/>
      <c r="T3204" s="52"/>
      <c r="U3204" s="52"/>
    </row>
    <row r="3205" spans="1:21" ht="13.5">
      <c r="A3205" s="52"/>
      <c r="B3205" s="52"/>
      <c r="C3205" s="52"/>
      <c r="D3205" s="52"/>
      <c r="E3205" s="52"/>
      <c r="F3205" s="52"/>
      <c r="G3205" s="52"/>
      <c r="H3205" s="52"/>
      <c r="I3205" s="52"/>
      <c r="J3205" s="52"/>
      <c r="K3205" s="52"/>
      <c r="L3205" s="52"/>
      <c r="M3205" s="52"/>
      <c r="N3205" s="52"/>
      <c r="O3205" s="52"/>
      <c r="P3205" s="52"/>
      <c r="Q3205" s="52"/>
      <c r="R3205" s="52"/>
      <c r="S3205" s="52"/>
      <c r="T3205" s="52"/>
      <c r="U3205" s="52"/>
    </row>
    <row r="3206" spans="1:21" ht="13.5">
      <c r="A3206" s="52"/>
      <c r="B3206" s="52"/>
      <c r="C3206" s="52"/>
      <c r="D3206" s="52"/>
      <c r="E3206" s="52"/>
      <c r="F3206" s="52"/>
      <c r="G3206" s="52"/>
      <c r="H3206" s="52"/>
      <c r="I3206" s="52"/>
      <c r="J3206" s="52"/>
      <c r="K3206" s="52"/>
      <c r="L3206" s="52"/>
      <c r="M3206" s="52"/>
      <c r="N3206" s="52"/>
      <c r="O3206" s="52"/>
      <c r="P3206" s="52"/>
      <c r="Q3206" s="52"/>
      <c r="R3206" s="52"/>
      <c r="S3206" s="52"/>
      <c r="T3206" s="52"/>
      <c r="U3206" s="52"/>
    </row>
    <row r="3207" spans="1:21" ht="13.5">
      <c r="A3207" s="52"/>
      <c r="B3207" s="52"/>
      <c r="C3207" s="52"/>
      <c r="D3207" s="52"/>
      <c r="E3207" s="52"/>
      <c r="F3207" s="52"/>
      <c r="G3207" s="52"/>
      <c r="H3207" s="52"/>
      <c r="I3207" s="52"/>
      <c r="J3207" s="52"/>
      <c r="K3207" s="52"/>
      <c r="L3207" s="52"/>
      <c r="M3207" s="52"/>
      <c r="N3207" s="52"/>
      <c r="O3207" s="52"/>
      <c r="P3207" s="52"/>
      <c r="Q3207" s="52"/>
      <c r="R3207" s="52"/>
      <c r="S3207" s="52"/>
      <c r="T3207" s="52"/>
      <c r="U3207" s="52"/>
    </row>
    <row r="3208" spans="1:21" ht="13.5">
      <c r="A3208" s="52"/>
      <c r="B3208" s="52"/>
      <c r="C3208" s="52"/>
      <c r="D3208" s="52"/>
      <c r="E3208" s="52"/>
      <c r="F3208" s="52"/>
      <c r="G3208" s="52"/>
      <c r="H3208" s="52"/>
      <c r="I3208" s="52"/>
      <c r="J3208" s="52"/>
      <c r="K3208" s="52"/>
      <c r="L3208" s="52"/>
      <c r="M3208" s="52"/>
      <c r="N3208" s="52"/>
      <c r="O3208" s="52"/>
      <c r="P3208" s="52"/>
      <c r="Q3208" s="52"/>
      <c r="R3208" s="52"/>
      <c r="S3208" s="52"/>
      <c r="T3208" s="52"/>
      <c r="U3208" s="52"/>
    </row>
    <row r="3209" spans="1:21" ht="13.5">
      <c r="A3209" s="52"/>
      <c r="B3209" s="52"/>
      <c r="C3209" s="52"/>
      <c r="D3209" s="52"/>
      <c r="E3209" s="52"/>
      <c r="F3209" s="52"/>
      <c r="G3209" s="52"/>
      <c r="H3209" s="52"/>
      <c r="I3209" s="52"/>
      <c r="J3209" s="52"/>
      <c r="K3209" s="52"/>
      <c r="L3209" s="52"/>
      <c r="M3209" s="52"/>
      <c r="N3209" s="52"/>
      <c r="O3209" s="52"/>
      <c r="P3209" s="52"/>
      <c r="Q3209" s="52"/>
      <c r="R3209" s="52"/>
      <c r="S3209" s="52"/>
      <c r="T3209" s="52"/>
      <c r="U3209" s="52"/>
    </row>
    <row r="3210" spans="1:21" ht="13.5">
      <c r="A3210" s="52"/>
      <c r="B3210" s="52"/>
      <c r="C3210" s="52"/>
      <c r="D3210" s="52"/>
      <c r="E3210" s="52"/>
      <c r="F3210" s="52"/>
      <c r="G3210" s="52"/>
      <c r="H3210" s="52"/>
      <c r="I3210" s="52"/>
      <c r="J3210" s="52"/>
      <c r="K3210" s="52"/>
      <c r="L3210" s="52"/>
      <c r="M3210" s="52"/>
      <c r="N3210" s="52"/>
      <c r="O3210" s="52"/>
      <c r="P3210" s="52"/>
      <c r="Q3210" s="52"/>
      <c r="R3210" s="52"/>
      <c r="S3210" s="52"/>
      <c r="T3210" s="52"/>
      <c r="U3210" s="52"/>
    </row>
    <row r="3211" spans="1:21" ht="13.5">
      <c r="A3211" s="52"/>
      <c r="B3211" s="52"/>
      <c r="C3211" s="52"/>
      <c r="D3211" s="52"/>
      <c r="E3211" s="52"/>
      <c r="F3211" s="52"/>
      <c r="G3211" s="52"/>
      <c r="H3211" s="52"/>
      <c r="I3211" s="52"/>
      <c r="J3211" s="52"/>
      <c r="K3211" s="52"/>
      <c r="L3211" s="52"/>
      <c r="M3211" s="52"/>
      <c r="N3211" s="52"/>
      <c r="O3211" s="52"/>
      <c r="P3211" s="52"/>
      <c r="Q3211" s="52"/>
      <c r="R3211" s="52"/>
      <c r="S3211" s="52"/>
      <c r="T3211" s="52"/>
      <c r="U3211" s="52"/>
    </row>
    <row r="3212" spans="1:21" ht="13.5">
      <c r="A3212" s="52"/>
      <c r="B3212" s="52"/>
      <c r="C3212" s="52"/>
      <c r="D3212" s="52"/>
      <c r="E3212" s="52"/>
      <c r="F3212" s="52"/>
      <c r="G3212" s="52"/>
      <c r="H3212" s="52"/>
      <c r="I3212" s="52"/>
      <c r="J3212" s="52"/>
      <c r="K3212" s="52"/>
      <c r="L3212" s="52"/>
      <c r="M3212" s="52"/>
      <c r="N3212" s="52"/>
      <c r="O3212" s="52"/>
      <c r="P3212" s="52"/>
      <c r="Q3212" s="52"/>
      <c r="R3212" s="52"/>
      <c r="S3212" s="52"/>
      <c r="T3212" s="52"/>
      <c r="U3212" s="52"/>
    </row>
    <row r="3213" spans="1:21" ht="13.5">
      <c r="A3213" s="52"/>
      <c r="B3213" s="52"/>
      <c r="C3213" s="52"/>
      <c r="D3213" s="52"/>
      <c r="E3213" s="52"/>
      <c r="F3213" s="52"/>
      <c r="G3213" s="52"/>
      <c r="H3213" s="52"/>
      <c r="I3213" s="52"/>
      <c r="J3213" s="52"/>
      <c r="K3213" s="52"/>
      <c r="L3213" s="52"/>
      <c r="M3213" s="52"/>
      <c r="N3213" s="52"/>
      <c r="O3213" s="52"/>
      <c r="P3213" s="52"/>
      <c r="Q3213" s="52"/>
      <c r="R3213" s="52"/>
      <c r="S3213" s="52"/>
      <c r="T3213" s="52"/>
      <c r="U3213" s="52"/>
    </row>
    <row r="3214" spans="1:21" ht="13.5">
      <c r="A3214" s="52"/>
      <c r="B3214" s="52"/>
      <c r="C3214" s="52"/>
      <c r="D3214" s="52"/>
      <c r="E3214" s="52"/>
      <c r="F3214" s="52"/>
      <c r="G3214" s="52"/>
      <c r="H3214" s="52"/>
      <c r="I3214" s="52"/>
      <c r="J3214" s="52"/>
      <c r="K3214" s="52"/>
      <c r="L3214" s="52"/>
      <c r="M3214" s="52"/>
      <c r="N3214" s="52"/>
      <c r="O3214" s="52"/>
      <c r="P3214" s="52"/>
      <c r="Q3214" s="52"/>
      <c r="R3214" s="52"/>
      <c r="S3214" s="52"/>
      <c r="T3214" s="52"/>
      <c r="U3214" s="52"/>
    </row>
    <row r="3215" spans="1:21" ht="13.5">
      <c r="A3215" s="52"/>
      <c r="B3215" s="52"/>
      <c r="C3215" s="52"/>
      <c r="D3215" s="52"/>
      <c r="E3215" s="52"/>
      <c r="F3215" s="52"/>
      <c r="G3215" s="52"/>
      <c r="H3215" s="52"/>
      <c r="I3215" s="52"/>
      <c r="J3215" s="52"/>
      <c r="K3215" s="52"/>
      <c r="L3215" s="52"/>
      <c r="M3215" s="52"/>
      <c r="N3215" s="52"/>
      <c r="O3215" s="52"/>
      <c r="P3215" s="52"/>
      <c r="Q3215" s="52"/>
      <c r="R3215" s="52"/>
      <c r="S3215" s="52"/>
      <c r="T3215" s="52"/>
      <c r="U3215" s="52"/>
    </row>
    <row r="3216" spans="1:21" ht="13.5">
      <c r="A3216" s="52"/>
      <c r="B3216" s="52"/>
      <c r="C3216" s="52"/>
      <c r="D3216" s="52"/>
      <c r="E3216" s="52"/>
      <c r="F3216" s="52"/>
      <c r="G3216" s="52"/>
      <c r="H3216" s="52"/>
      <c r="I3216" s="52"/>
      <c r="J3216" s="52"/>
      <c r="K3216" s="52"/>
      <c r="L3216" s="52"/>
      <c r="M3216" s="52"/>
      <c r="N3216" s="52"/>
      <c r="O3216" s="52"/>
      <c r="P3216" s="52"/>
      <c r="Q3216" s="52"/>
      <c r="R3216" s="52"/>
      <c r="S3216" s="52"/>
      <c r="T3216" s="52"/>
      <c r="U3216" s="52"/>
    </row>
    <row r="3217" spans="1:21" ht="13.5">
      <c r="A3217" s="52"/>
      <c r="B3217" s="52"/>
      <c r="C3217" s="52"/>
      <c r="D3217" s="52"/>
      <c r="E3217" s="52"/>
      <c r="F3217" s="52"/>
      <c r="G3217" s="52"/>
      <c r="H3217" s="52"/>
      <c r="I3217" s="52"/>
      <c r="J3217" s="52"/>
      <c r="K3217" s="52"/>
      <c r="L3217" s="52"/>
      <c r="M3217" s="52"/>
      <c r="N3217" s="52"/>
      <c r="O3217" s="52"/>
      <c r="P3217" s="52"/>
      <c r="Q3217" s="52"/>
      <c r="R3217" s="52"/>
      <c r="S3217" s="52"/>
      <c r="T3217" s="52"/>
      <c r="U3217" s="52"/>
    </row>
    <row r="3218" spans="1:21" ht="13.5">
      <c r="A3218" s="52"/>
      <c r="B3218" s="52"/>
      <c r="C3218" s="52"/>
      <c r="D3218" s="52"/>
      <c r="E3218" s="52"/>
      <c r="F3218" s="52"/>
      <c r="G3218" s="52"/>
      <c r="H3218" s="52"/>
      <c r="I3218" s="52"/>
      <c r="J3218" s="52"/>
      <c r="K3218" s="52"/>
      <c r="L3218" s="52"/>
      <c r="M3218" s="52"/>
      <c r="N3218" s="52"/>
      <c r="O3218" s="52"/>
      <c r="P3218" s="52"/>
      <c r="Q3218" s="52"/>
      <c r="R3218" s="52"/>
      <c r="S3218" s="52"/>
      <c r="T3218" s="52"/>
      <c r="U3218" s="52"/>
    </row>
    <row r="3219" spans="1:21" ht="13.5">
      <c r="A3219" s="52"/>
      <c r="B3219" s="52"/>
      <c r="C3219" s="52"/>
      <c r="D3219" s="52"/>
      <c r="E3219" s="52"/>
      <c r="F3219" s="52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  <c r="R3219" s="52"/>
      <c r="S3219" s="52"/>
      <c r="T3219" s="52"/>
      <c r="U3219" s="52"/>
    </row>
    <row r="3220" spans="1:21" ht="13.5">
      <c r="A3220" s="52"/>
      <c r="B3220" s="52"/>
      <c r="C3220" s="52"/>
      <c r="D3220" s="52"/>
      <c r="E3220" s="52"/>
      <c r="F3220" s="52"/>
      <c r="G3220" s="52"/>
      <c r="H3220" s="52"/>
      <c r="I3220" s="52"/>
      <c r="J3220" s="52"/>
      <c r="K3220" s="52"/>
      <c r="L3220" s="52"/>
      <c r="M3220" s="52"/>
      <c r="N3220" s="52"/>
      <c r="O3220" s="52"/>
      <c r="P3220" s="52"/>
      <c r="Q3220" s="52"/>
      <c r="R3220" s="52"/>
      <c r="S3220" s="52"/>
      <c r="T3220" s="52"/>
      <c r="U3220" s="52"/>
    </row>
    <row r="3221" spans="1:21" ht="13.5">
      <c r="A3221" s="52"/>
      <c r="B3221" s="52"/>
      <c r="C3221" s="52"/>
      <c r="D3221" s="52"/>
      <c r="E3221" s="52"/>
      <c r="F3221" s="52"/>
      <c r="G3221" s="52"/>
      <c r="H3221" s="52"/>
      <c r="I3221" s="52"/>
      <c r="J3221" s="52"/>
      <c r="K3221" s="52"/>
      <c r="L3221" s="52"/>
      <c r="M3221" s="52"/>
      <c r="N3221" s="52"/>
      <c r="O3221" s="52"/>
      <c r="P3221" s="52"/>
      <c r="Q3221" s="52"/>
      <c r="R3221" s="52"/>
      <c r="S3221" s="52"/>
      <c r="T3221" s="52"/>
      <c r="U3221" s="52"/>
    </row>
    <row r="3222" spans="1:21" ht="13.5">
      <c r="A3222" s="52"/>
      <c r="B3222" s="52"/>
      <c r="C3222" s="52"/>
      <c r="D3222" s="52"/>
      <c r="E3222" s="52"/>
      <c r="F3222" s="52"/>
      <c r="G3222" s="52"/>
      <c r="H3222" s="52"/>
      <c r="I3222" s="52"/>
      <c r="J3222" s="52"/>
      <c r="K3222" s="52"/>
      <c r="L3222" s="52"/>
      <c r="M3222" s="52"/>
      <c r="N3222" s="52"/>
      <c r="O3222" s="52"/>
      <c r="P3222" s="52"/>
      <c r="Q3222" s="52"/>
      <c r="R3222" s="52"/>
      <c r="S3222" s="52"/>
      <c r="T3222" s="52"/>
      <c r="U3222" s="52"/>
    </row>
    <row r="3223" spans="1:21" ht="13.5">
      <c r="A3223" s="52"/>
      <c r="B3223" s="52"/>
      <c r="C3223" s="52"/>
      <c r="D3223" s="52"/>
      <c r="E3223" s="52"/>
      <c r="F3223" s="52"/>
      <c r="G3223" s="52"/>
      <c r="H3223" s="52"/>
      <c r="I3223" s="52"/>
      <c r="J3223" s="52"/>
      <c r="K3223" s="52"/>
      <c r="L3223" s="52"/>
      <c r="M3223" s="52"/>
      <c r="N3223" s="52"/>
      <c r="O3223" s="52"/>
      <c r="P3223" s="52"/>
      <c r="Q3223" s="52"/>
      <c r="R3223" s="52"/>
      <c r="S3223" s="52"/>
      <c r="T3223" s="52"/>
      <c r="U3223" s="52"/>
    </row>
    <row r="3224" spans="1:21" ht="13.5">
      <c r="A3224" s="52"/>
      <c r="B3224" s="52"/>
      <c r="C3224" s="52"/>
      <c r="D3224" s="52"/>
      <c r="E3224" s="52"/>
      <c r="F3224" s="52"/>
      <c r="G3224" s="52"/>
      <c r="H3224" s="52"/>
      <c r="I3224" s="52"/>
      <c r="J3224" s="52"/>
      <c r="K3224" s="52"/>
      <c r="L3224" s="52"/>
      <c r="M3224" s="52"/>
      <c r="N3224" s="52"/>
      <c r="O3224" s="52"/>
      <c r="P3224" s="52"/>
      <c r="Q3224" s="52"/>
      <c r="R3224" s="52"/>
      <c r="S3224" s="52"/>
      <c r="T3224" s="52"/>
      <c r="U3224" s="52"/>
    </row>
    <row r="3225" spans="1:21" ht="13.5">
      <c r="A3225" s="52"/>
      <c r="B3225" s="52"/>
      <c r="C3225" s="52"/>
      <c r="D3225" s="52"/>
      <c r="E3225" s="52"/>
      <c r="F3225" s="52"/>
      <c r="G3225" s="52"/>
      <c r="H3225" s="52"/>
      <c r="I3225" s="52"/>
      <c r="J3225" s="52"/>
      <c r="K3225" s="52"/>
      <c r="L3225" s="52"/>
      <c r="M3225" s="52"/>
      <c r="N3225" s="52"/>
      <c r="O3225" s="52"/>
      <c r="P3225" s="52"/>
      <c r="Q3225" s="52"/>
      <c r="R3225" s="52"/>
      <c r="S3225" s="52"/>
      <c r="T3225" s="52"/>
      <c r="U3225" s="52"/>
    </row>
    <row r="3226" spans="1:21" ht="13.5">
      <c r="A3226" s="52"/>
      <c r="B3226" s="52"/>
      <c r="C3226" s="52"/>
      <c r="D3226" s="52"/>
      <c r="E3226" s="52"/>
      <c r="F3226" s="52"/>
      <c r="G3226" s="52"/>
      <c r="H3226" s="52"/>
      <c r="I3226" s="52"/>
      <c r="J3226" s="52"/>
      <c r="K3226" s="52"/>
      <c r="L3226" s="52"/>
      <c r="M3226" s="52"/>
      <c r="N3226" s="52"/>
      <c r="O3226" s="52"/>
      <c r="P3226" s="52"/>
      <c r="Q3226" s="52"/>
      <c r="R3226" s="52"/>
      <c r="S3226" s="52"/>
      <c r="T3226" s="52"/>
      <c r="U3226" s="52"/>
    </row>
    <row r="3227" spans="1:21" ht="13.5">
      <c r="A3227" s="52"/>
      <c r="B3227" s="52"/>
      <c r="C3227" s="52"/>
      <c r="D3227" s="52"/>
      <c r="E3227" s="52"/>
      <c r="F3227" s="52"/>
      <c r="G3227" s="52"/>
      <c r="H3227" s="52"/>
      <c r="I3227" s="52"/>
      <c r="J3227" s="52"/>
      <c r="K3227" s="52"/>
      <c r="L3227" s="52"/>
      <c r="M3227" s="52"/>
      <c r="N3227" s="52"/>
      <c r="O3227" s="52"/>
      <c r="P3227" s="52"/>
      <c r="Q3227" s="52"/>
      <c r="R3227" s="52"/>
      <c r="S3227" s="52"/>
      <c r="T3227" s="52"/>
      <c r="U3227" s="52"/>
    </row>
    <row r="3228" spans="1:21" ht="13.5">
      <c r="A3228" s="52"/>
      <c r="B3228" s="52"/>
      <c r="C3228" s="52"/>
      <c r="D3228" s="52"/>
      <c r="E3228" s="52"/>
      <c r="F3228" s="52"/>
      <c r="G3228" s="52"/>
      <c r="H3228" s="52"/>
      <c r="I3228" s="52"/>
      <c r="J3228" s="52"/>
      <c r="K3228" s="52"/>
      <c r="L3228" s="52"/>
      <c r="M3228" s="52"/>
      <c r="N3228" s="52"/>
      <c r="O3228" s="52"/>
      <c r="P3228" s="52"/>
      <c r="Q3228" s="52"/>
      <c r="R3228" s="52"/>
      <c r="S3228" s="52"/>
      <c r="T3228" s="52"/>
      <c r="U3228" s="52"/>
    </row>
    <row r="3229" spans="1:21" ht="13.5">
      <c r="A3229" s="52"/>
      <c r="B3229" s="52"/>
      <c r="C3229" s="52"/>
      <c r="D3229" s="52"/>
      <c r="E3229" s="52"/>
      <c r="F3229" s="52"/>
      <c r="G3229" s="52"/>
      <c r="H3229" s="52"/>
      <c r="I3229" s="52"/>
      <c r="J3229" s="52"/>
      <c r="K3229" s="52"/>
      <c r="L3229" s="52"/>
      <c r="M3229" s="52"/>
      <c r="N3229" s="52"/>
      <c r="O3229" s="52"/>
      <c r="P3229" s="52"/>
      <c r="Q3229" s="52"/>
      <c r="R3229" s="52"/>
      <c r="S3229" s="52"/>
      <c r="T3229" s="52"/>
      <c r="U3229" s="52"/>
    </row>
    <row r="3230" spans="1:21" ht="13.5">
      <c r="A3230" s="52"/>
      <c r="B3230" s="52"/>
      <c r="C3230" s="52"/>
      <c r="D3230" s="52"/>
      <c r="E3230" s="52"/>
      <c r="F3230" s="52"/>
      <c r="G3230" s="52"/>
      <c r="H3230" s="52"/>
      <c r="I3230" s="52"/>
      <c r="J3230" s="52"/>
      <c r="K3230" s="52"/>
      <c r="L3230" s="52"/>
      <c r="M3230" s="52"/>
      <c r="N3230" s="52"/>
      <c r="O3230" s="52"/>
      <c r="P3230" s="52"/>
      <c r="Q3230" s="52"/>
      <c r="R3230" s="52"/>
      <c r="S3230" s="52"/>
      <c r="T3230" s="52"/>
      <c r="U3230" s="52"/>
    </row>
    <row r="3231" spans="1:21" ht="13.5">
      <c r="A3231" s="52"/>
      <c r="B3231" s="52"/>
      <c r="C3231" s="52"/>
      <c r="D3231" s="52"/>
      <c r="E3231" s="52"/>
      <c r="F3231" s="52"/>
      <c r="G3231" s="52"/>
      <c r="H3231" s="52"/>
      <c r="I3231" s="52"/>
      <c r="J3231" s="52"/>
      <c r="K3231" s="52"/>
      <c r="L3231" s="52"/>
      <c r="M3231" s="52"/>
      <c r="N3231" s="52"/>
      <c r="O3231" s="52"/>
      <c r="P3231" s="52"/>
      <c r="Q3231" s="52"/>
      <c r="R3231" s="52"/>
      <c r="S3231" s="52"/>
      <c r="T3231" s="52"/>
      <c r="U3231" s="52"/>
    </row>
    <row r="3232" spans="1:21" ht="13.5">
      <c r="A3232" s="52"/>
      <c r="B3232" s="52"/>
      <c r="C3232" s="52"/>
      <c r="D3232" s="52"/>
      <c r="E3232" s="52"/>
      <c r="F3232" s="52"/>
      <c r="G3232" s="52"/>
      <c r="H3232" s="52"/>
      <c r="I3232" s="52"/>
      <c r="J3232" s="52"/>
      <c r="K3232" s="52"/>
      <c r="L3232" s="52"/>
      <c r="M3232" s="52"/>
      <c r="N3232" s="52"/>
      <c r="O3232" s="52"/>
      <c r="P3232" s="52"/>
      <c r="Q3232" s="52"/>
      <c r="R3232" s="52"/>
      <c r="S3232" s="52"/>
      <c r="T3232" s="52"/>
      <c r="U3232" s="52"/>
    </row>
    <row r="3233" spans="1:21" ht="13.5">
      <c r="A3233" s="52"/>
      <c r="B3233" s="52"/>
      <c r="C3233" s="52"/>
      <c r="D3233" s="52"/>
      <c r="E3233" s="52"/>
      <c r="F3233" s="52"/>
      <c r="G3233" s="52"/>
      <c r="H3233" s="52"/>
      <c r="I3233" s="52"/>
      <c r="J3233" s="52"/>
      <c r="K3233" s="52"/>
      <c r="L3233" s="52"/>
      <c r="M3233" s="52"/>
      <c r="N3233" s="52"/>
      <c r="O3233" s="52"/>
      <c r="P3233" s="52"/>
      <c r="Q3233" s="52"/>
      <c r="R3233" s="52"/>
      <c r="S3233" s="52"/>
      <c r="T3233" s="52"/>
      <c r="U3233" s="52"/>
    </row>
    <row r="3234" spans="1:21" ht="13.5">
      <c r="A3234" s="52"/>
      <c r="B3234" s="52"/>
      <c r="C3234" s="52"/>
      <c r="D3234" s="52"/>
      <c r="E3234" s="52"/>
      <c r="F3234" s="52"/>
      <c r="G3234" s="52"/>
      <c r="H3234" s="52"/>
      <c r="I3234" s="52"/>
      <c r="J3234" s="52"/>
      <c r="K3234" s="52"/>
      <c r="L3234" s="52"/>
      <c r="M3234" s="52"/>
      <c r="N3234" s="52"/>
      <c r="O3234" s="52"/>
      <c r="P3234" s="52"/>
      <c r="Q3234" s="52"/>
      <c r="R3234" s="52"/>
      <c r="S3234" s="52"/>
      <c r="T3234" s="52"/>
      <c r="U3234" s="52"/>
    </row>
    <row r="3235" spans="1:21" ht="13.5">
      <c r="A3235" s="52"/>
      <c r="B3235" s="52"/>
      <c r="C3235" s="52"/>
      <c r="D3235" s="52"/>
      <c r="E3235" s="52"/>
      <c r="F3235" s="52"/>
      <c r="G3235" s="52"/>
      <c r="H3235" s="52"/>
      <c r="I3235" s="52"/>
      <c r="J3235" s="52"/>
      <c r="K3235" s="52"/>
      <c r="L3235" s="52"/>
      <c r="M3235" s="52"/>
      <c r="N3235" s="52"/>
      <c r="O3235" s="52"/>
      <c r="P3235" s="52"/>
      <c r="Q3235" s="52"/>
      <c r="R3235" s="52"/>
      <c r="S3235" s="52"/>
      <c r="T3235" s="52"/>
      <c r="U3235" s="52"/>
    </row>
    <row r="3236" spans="1:21" ht="13.5">
      <c r="A3236" s="52"/>
      <c r="B3236" s="52"/>
      <c r="C3236" s="52"/>
      <c r="D3236" s="52"/>
      <c r="E3236" s="52"/>
      <c r="F3236" s="52"/>
      <c r="G3236" s="52"/>
      <c r="H3236" s="52"/>
      <c r="I3236" s="52"/>
      <c r="J3236" s="52"/>
      <c r="K3236" s="52"/>
      <c r="L3236" s="52"/>
      <c r="M3236" s="52"/>
      <c r="N3236" s="52"/>
      <c r="O3236" s="52"/>
      <c r="P3236" s="52"/>
      <c r="Q3236" s="52"/>
      <c r="R3236" s="52"/>
      <c r="S3236" s="52"/>
      <c r="T3236" s="52"/>
      <c r="U3236" s="52"/>
    </row>
    <row r="3237" spans="1:21" ht="13.5">
      <c r="A3237" s="52"/>
      <c r="B3237" s="52"/>
      <c r="C3237" s="52"/>
      <c r="D3237" s="52"/>
      <c r="E3237" s="52"/>
      <c r="F3237" s="52"/>
      <c r="G3237" s="52"/>
      <c r="H3237" s="52"/>
      <c r="I3237" s="52"/>
      <c r="J3237" s="52"/>
      <c r="K3237" s="52"/>
      <c r="L3237" s="52"/>
      <c r="M3237" s="52"/>
      <c r="N3237" s="52"/>
      <c r="O3237" s="52"/>
      <c r="P3237" s="52"/>
      <c r="Q3237" s="52"/>
      <c r="R3237" s="52"/>
      <c r="S3237" s="52"/>
      <c r="T3237" s="52"/>
      <c r="U3237" s="52"/>
    </row>
    <row r="3238" spans="1:21" ht="13.5">
      <c r="A3238" s="52"/>
      <c r="B3238" s="52"/>
      <c r="C3238" s="52"/>
      <c r="D3238" s="52"/>
      <c r="E3238" s="52"/>
      <c r="F3238" s="52"/>
      <c r="G3238" s="52"/>
      <c r="H3238" s="52"/>
      <c r="I3238" s="52"/>
      <c r="J3238" s="52"/>
      <c r="K3238" s="52"/>
      <c r="L3238" s="52"/>
      <c r="M3238" s="52"/>
      <c r="N3238" s="52"/>
      <c r="O3238" s="52"/>
      <c r="P3238" s="52"/>
      <c r="Q3238" s="52"/>
      <c r="R3238" s="52"/>
      <c r="S3238" s="52"/>
      <c r="T3238" s="52"/>
      <c r="U3238" s="52"/>
    </row>
    <row r="3239" spans="1:21" ht="13.5">
      <c r="A3239" s="52"/>
      <c r="B3239" s="52"/>
      <c r="C3239" s="52"/>
      <c r="D3239" s="52"/>
      <c r="E3239" s="52"/>
      <c r="F3239" s="52"/>
      <c r="G3239" s="52"/>
      <c r="H3239" s="52"/>
      <c r="I3239" s="52"/>
      <c r="J3239" s="52"/>
      <c r="K3239" s="52"/>
      <c r="L3239" s="52"/>
      <c r="M3239" s="52"/>
      <c r="N3239" s="52"/>
      <c r="O3239" s="52"/>
      <c r="P3239" s="52"/>
      <c r="Q3239" s="52"/>
      <c r="R3239" s="52"/>
      <c r="S3239" s="52"/>
      <c r="T3239" s="52"/>
      <c r="U3239" s="52"/>
    </row>
    <row r="3240" spans="1:21" ht="13.5">
      <c r="A3240" s="52"/>
      <c r="B3240" s="52"/>
      <c r="C3240" s="52"/>
      <c r="D3240" s="52"/>
      <c r="E3240" s="52"/>
      <c r="F3240" s="52"/>
      <c r="G3240" s="52"/>
      <c r="H3240" s="52"/>
      <c r="I3240" s="52"/>
      <c r="J3240" s="52"/>
      <c r="K3240" s="52"/>
      <c r="L3240" s="52"/>
      <c r="M3240" s="52"/>
      <c r="N3240" s="52"/>
      <c r="O3240" s="52"/>
      <c r="P3240" s="52"/>
      <c r="Q3240" s="52"/>
      <c r="R3240" s="52"/>
      <c r="S3240" s="52"/>
      <c r="T3240" s="52"/>
      <c r="U3240" s="52"/>
    </row>
    <row r="3241" spans="1:21" ht="13.5">
      <c r="A3241" s="52"/>
      <c r="B3241" s="52"/>
      <c r="C3241" s="52"/>
      <c r="D3241" s="52"/>
      <c r="E3241" s="52"/>
      <c r="F3241" s="52"/>
      <c r="G3241" s="52"/>
      <c r="H3241" s="52"/>
      <c r="I3241" s="52"/>
      <c r="J3241" s="52"/>
      <c r="K3241" s="52"/>
      <c r="L3241" s="52"/>
      <c r="M3241" s="52"/>
      <c r="N3241" s="52"/>
      <c r="O3241" s="52"/>
      <c r="P3241" s="52"/>
      <c r="Q3241" s="52"/>
      <c r="R3241" s="52"/>
      <c r="S3241" s="52"/>
      <c r="T3241" s="52"/>
      <c r="U3241" s="52"/>
    </row>
    <row r="3242" spans="1:21" ht="13.5">
      <c r="A3242" s="52"/>
      <c r="B3242" s="52"/>
      <c r="C3242" s="52"/>
      <c r="D3242" s="52"/>
      <c r="E3242" s="52"/>
      <c r="F3242" s="52"/>
      <c r="G3242" s="52"/>
      <c r="H3242" s="52"/>
      <c r="I3242" s="52"/>
      <c r="J3242" s="52"/>
      <c r="K3242" s="52"/>
      <c r="L3242" s="52"/>
      <c r="M3242" s="52"/>
      <c r="N3242" s="52"/>
      <c r="O3242" s="52"/>
      <c r="P3242" s="52"/>
      <c r="Q3242" s="52"/>
      <c r="R3242" s="52"/>
      <c r="S3242" s="52"/>
      <c r="T3242" s="52"/>
      <c r="U3242" s="52"/>
    </row>
    <row r="3243" spans="1:21" ht="13.5">
      <c r="A3243" s="52"/>
      <c r="B3243" s="52"/>
      <c r="C3243" s="52"/>
      <c r="D3243" s="52"/>
      <c r="E3243" s="52"/>
      <c r="F3243" s="52"/>
      <c r="G3243" s="52"/>
      <c r="H3243" s="52"/>
      <c r="I3243" s="52"/>
      <c r="J3243" s="52"/>
      <c r="K3243" s="52"/>
      <c r="L3243" s="52"/>
      <c r="M3243" s="52"/>
      <c r="N3243" s="52"/>
      <c r="O3243" s="52"/>
      <c r="P3243" s="52"/>
      <c r="Q3243" s="52"/>
      <c r="R3243" s="52"/>
      <c r="S3243" s="52"/>
      <c r="T3243" s="52"/>
      <c r="U3243" s="52"/>
    </row>
    <row r="3244" spans="1:21" ht="13.5">
      <c r="A3244" s="52"/>
      <c r="B3244" s="52"/>
      <c r="C3244" s="52"/>
      <c r="D3244" s="52"/>
      <c r="E3244" s="52"/>
      <c r="F3244" s="52"/>
      <c r="G3244" s="52"/>
      <c r="H3244" s="52"/>
      <c r="I3244" s="52"/>
      <c r="J3244" s="52"/>
      <c r="K3244" s="52"/>
      <c r="L3244" s="52"/>
      <c r="M3244" s="52"/>
      <c r="N3244" s="52"/>
      <c r="O3244" s="52"/>
      <c r="P3244" s="52"/>
      <c r="Q3244" s="52"/>
      <c r="R3244" s="52"/>
      <c r="S3244" s="52"/>
      <c r="T3244" s="52"/>
      <c r="U3244" s="52"/>
    </row>
    <row r="3245" spans="1:21" ht="13.5">
      <c r="A3245" s="52"/>
      <c r="B3245" s="52"/>
      <c r="C3245" s="52"/>
      <c r="D3245" s="52"/>
      <c r="E3245" s="52"/>
      <c r="F3245" s="52"/>
      <c r="G3245" s="52"/>
      <c r="H3245" s="52"/>
      <c r="I3245" s="52"/>
      <c r="J3245" s="52"/>
      <c r="K3245" s="52"/>
      <c r="L3245" s="52"/>
      <c r="M3245" s="52"/>
      <c r="N3245" s="52"/>
      <c r="O3245" s="52"/>
      <c r="P3245" s="52"/>
      <c r="Q3245" s="52"/>
      <c r="R3245" s="52"/>
      <c r="S3245" s="52"/>
      <c r="T3245" s="52"/>
      <c r="U3245" s="52"/>
    </row>
    <row r="3246" spans="1:21" ht="13.5">
      <c r="A3246" s="52"/>
      <c r="B3246" s="52"/>
      <c r="C3246" s="52"/>
      <c r="D3246" s="52"/>
      <c r="E3246" s="52"/>
      <c r="F3246" s="52"/>
      <c r="G3246" s="52"/>
      <c r="H3246" s="52"/>
      <c r="I3246" s="52"/>
      <c r="J3246" s="52"/>
      <c r="K3246" s="52"/>
      <c r="L3246" s="52"/>
      <c r="M3246" s="52"/>
      <c r="N3246" s="52"/>
      <c r="O3246" s="52"/>
      <c r="P3246" s="52"/>
      <c r="Q3246" s="52"/>
      <c r="R3246" s="52"/>
      <c r="S3246" s="52"/>
      <c r="T3246" s="52"/>
      <c r="U3246" s="52"/>
    </row>
    <row r="3247" spans="1:21" ht="13.5">
      <c r="A3247" s="52"/>
      <c r="B3247" s="52"/>
      <c r="C3247" s="52"/>
      <c r="D3247" s="52"/>
      <c r="E3247" s="52"/>
      <c r="F3247" s="52"/>
      <c r="G3247" s="52"/>
      <c r="H3247" s="52"/>
      <c r="I3247" s="52"/>
      <c r="J3247" s="52"/>
      <c r="K3247" s="52"/>
      <c r="L3247" s="52"/>
      <c r="M3247" s="52"/>
      <c r="N3247" s="52"/>
      <c r="O3247" s="52"/>
      <c r="P3247" s="52"/>
      <c r="Q3247" s="52"/>
      <c r="R3247" s="52"/>
      <c r="S3247" s="52"/>
      <c r="T3247" s="52"/>
      <c r="U3247" s="52"/>
    </row>
    <row r="3248" spans="1:21" ht="13.5">
      <c r="A3248" s="52"/>
      <c r="B3248" s="52"/>
      <c r="C3248" s="52"/>
      <c r="D3248" s="52"/>
      <c r="E3248" s="52"/>
      <c r="F3248" s="52"/>
      <c r="G3248" s="52"/>
      <c r="H3248" s="52"/>
      <c r="I3248" s="52"/>
      <c r="J3248" s="52"/>
      <c r="K3248" s="52"/>
      <c r="L3248" s="52"/>
      <c r="M3248" s="52"/>
      <c r="N3248" s="52"/>
      <c r="O3248" s="52"/>
      <c r="P3248" s="52"/>
      <c r="Q3248" s="52"/>
      <c r="R3248" s="52"/>
      <c r="S3248" s="52"/>
      <c r="T3248" s="52"/>
      <c r="U3248" s="52"/>
    </row>
    <row r="3249" spans="1:21" ht="13.5">
      <c r="A3249" s="52"/>
      <c r="B3249" s="52"/>
      <c r="C3249" s="52"/>
      <c r="D3249" s="52"/>
      <c r="E3249" s="52"/>
      <c r="F3249" s="52"/>
      <c r="G3249" s="52"/>
      <c r="H3249" s="52"/>
      <c r="I3249" s="52"/>
      <c r="J3249" s="52"/>
      <c r="K3249" s="52"/>
      <c r="L3249" s="52"/>
      <c r="M3249" s="52"/>
      <c r="N3249" s="52"/>
      <c r="O3249" s="52"/>
      <c r="P3249" s="52"/>
      <c r="Q3249" s="52"/>
      <c r="R3249" s="52"/>
      <c r="S3249" s="52"/>
      <c r="T3249" s="52"/>
      <c r="U3249" s="52"/>
    </row>
    <row r="3250" spans="1:21" ht="13.5">
      <c r="A3250" s="52"/>
      <c r="B3250" s="52"/>
      <c r="C3250" s="52"/>
      <c r="D3250" s="52"/>
      <c r="E3250" s="52"/>
      <c r="F3250" s="52"/>
      <c r="G3250" s="52"/>
      <c r="H3250" s="52"/>
      <c r="I3250" s="52"/>
      <c r="J3250" s="52"/>
      <c r="K3250" s="52"/>
      <c r="L3250" s="52"/>
      <c r="M3250" s="52"/>
      <c r="N3250" s="52"/>
      <c r="O3250" s="52"/>
      <c r="P3250" s="52"/>
      <c r="Q3250" s="52"/>
      <c r="R3250" s="52"/>
      <c r="S3250" s="52"/>
      <c r="T3250" s="52"/>
      <c r="U3250" s="52"/>
    </row>
    <row r="3251" spans="1:21" ht="13.5">
      <c r="A3251" s="52"/>
      <c r="B3251" s="52"/>
      <c r="C3251" s="52"/>
      <c r="D3251" s="52"/>
      <c r="E3251" s="52"/>
      <c r="F3251" s="52"/>
      <c r="G3251" s="52"/>
      <c r="H3251" s="52"/>
      <c r="I3251" s="52"/>
      <c r="J3251" s="52"/>
      <c r="K3251" s="52"/>
      <c r="L3251" s="52"/>
      <c r="M3251" s="52"/>
      <c r="N3251" s="52"/>
      <c r="O3251" s="52"/>
      <c r="P3251" s="52"/>
      <c r="Q3251" s="52"/>
      <c r="R3251" s="52"/>
      <c r="S3251" s="52"/>
      <c r="T3251" s="52"/>
      <c r="U3251" s="52"/>
    </row>
    <row r="3252" spans="1:21" ht="13.5">
      <c r="A3252" s="52"/>
      <c r="B3252" s="52"/>
      <c r="C3252" s="52"/>
      <c r="D3252" s="52"/>
      <c r="E3252" s="52"/>
      <c r="F3252" s="52"/>
      <c r="G3252" s="52"/>
      <c r="H3252" s="52"/>
      <c r="I3252" s="52"/>
      <c r="J3252" s="52"/>
      <c r="K3252" s="52"/>
      <c r="L3252" s="52"/>
      <c r="M3252" s="52"/>
      <c r="N3252" s="52"/>
      <c r="O3252" s="52"/>
      <c r="P3252" s="52"/>
      <c r="Q3252" s="52"/>
      <c r="R3252" s="52"/>
      <c r="S3252" s="52"/>
      <c r="T3252" s="52"/>
      <c r="U3252" s="52"/>
    </row>
    <row r="3253" spans="1:21" ht="13.5">
      <c r="A3253" s="52"/>
      <c r="B3253" s="52"/>
      <c r="C3253" s="52"/>
      <c r="D3253" s="52"/>
      <c r="E3253" s="52"/>
      <c r="F3253" s="52"/>
      <c r="G3253" s="52"/>
      <c r="H3253" s="52"/>
      <c r="I3253" s="52"/>
      <c r="J3253" s="52"/>
      <c r="K3253" s="52"/>
      <c r="L3253" s="52"/>
      <c r="M3253" s="52"/>
      <c r="N3253" s="52"/>
      <c r="O3253" s="52"/>
      <c r="P3253" s="52"/>
      <c r="Q3253" s="52"/>
      <c r="R3253" s="52"/>
      <c r="S3253" s="52"/>
      <c r="T3253" s="52"/>
      <c r="U3253" s="52"/>
    </row>
    <row r="3254" spans="1:21" ht="13.5">
      <c r="A3254" s="52"/>
      <c r="B3254" s="52"/>
      <c r="C3254" s="52"/>
      <c r="D3254" s="52"/>
      <c r="E3254" s="52"/>
      <c r="F3254" s="52"/>
      <c r="G3254" s="52"/>
      <c r="H3254" s="52"/>
      <c r="I3254" s="52"/>
      <c r="J3254" s="52"/>
      <c r="K3254" s="52"/>
      <c r="L3254" s="52"/>
      <c r="M3254" s="52"/>
      <c r="N3254" s="52"/>
      <c r="O3254" s="52"/>
      <c r="P3254" s="52"/>
      <c r="Q3254" s="52"/>
      <c r="R3254" s="52"/>
      <c r="S3254" s="52"/>
      <c r="T3254" s="52"/>
      <c r="U3254" s="52"/>
    </row>
    <row r="3255" spans="1:21" ht="13.5">
      <c r="A3255" s="52"/>
      <c r="B3255" s="52"/>
      <c r="C3255" s="52"/>
      <c r="D3255" s="52"/>
      <c r="E3255" s="52"/>
      <c r="F3255" s="52"/>
      <c r="G3255" s="52"/>
      <c r="H3255" s="52"/>
      <c r="I3255" s="52"/>
      <c r="J3255" s="52"/>
      <c r="K3255" s="52"/>
      <c r="L3255" s="52"/>
      <c r="M3255" s="52"/>
      <c r="N3255" s="52"/>
      <c r="O3255" s="52"/>
      <c r="P3255" s="52"/>
      <c r="Q3255" s="52"/>
      <c r="R3255" s="52"/>
      <c r="S3255" s="52"/>
      <c r="T3255" s="52"/>
      <c r="U3255" s="52"/>
    </row>
    <row r="3256" spans="1:21" ht="13.5">
      <c r="A3256" s="52"/>
      <c r="B3256" s="52"/>
      <c r="C3256" s="52"/>
      <c r="D3256" s="52"/>
      <c r="E3256" s="52"/>
      <c r="F3256" s="52"/>
      <c r="G3256" s="52"/>
      <c r="H3256" s="52"/>
      <c r="I3256" s="52"/>
      <c r="J3256" s="52"/>
      <c r="K3256" s="52"/>
      <c r="L3256" s="52"/>
      <c r="M3256" s="52"/>
      <c r="N3256" s="52"/>
      <c r="O3256" s="52"/>
      <c r="P3256" s="52"/>
      <c r="Q3256" s="52"/>
      <c r="R3256" s="52"/>
      <c r="S3256" s="52"/>
      <c r="T3256" s="52"/>
      <c r="U3256" s="52"/>
    </row>
    <row r="3257" spans="1:21" ht="13.5">
      <c r="A3257" s="52"/>
      <c r="B3257" s="52"/>
      <c r="C3257" s="52"/>
      <c r="D3257" s="52"/>
      <c r="E3257" s="52"/>
      <c r="F3257" s="52"/>
      <c r="G3257" s="52"/>
      <c r="H3257" s="52"/>
      <c r="I3257" s="52"/>
      <c r="J3257" s="52"/>
      <c r="K3257" s="52"/>
      <c r="L3257" s="52"/>
      <c r="M3257" s="52"/>
      <c r="N3257" s="52"/>
      <c r="O3257" s="52"/>
      <c r="P3257" s="52"/>
      <c r="Q3257" s="52"/>
      <c r="R3257" s="52"/>
      <c r="S3257" s="52"/>
      <c r="T3257" s="52"/>
      <c r="U3257" s="52"/>
    </row>
    <row r="3258" spans="1:21" ht="13.5">
      <c r="A3258" s="52"/>
      <c r="B3258" s="52"/>
      <c r="C3258" s="52"/>
      <c r="D3258" s="52"/>
      <c r="E3258" s="52"/>
      <c r="F3258" s="52"/>
      <c r="G3258" s="52"/>
      <c r="H3258" s="52"/>
      <c r="I3258" s="52"/>
      <c r="J3258" s="52"/>
      <c r="K3258" s="52"/>
      <c r="L3258" s="52"/>
      <c r="M3258" s="52"/>
      <c r="N3258" s="52"/>
      <c r="O3258" s="52"/>
      <c r="P3258" s="52"/>
      <c r="Q3258" s="52"/>
      <c r="R3258" s="52"/>
      <c r="S3258" s="52"/>
      <c r="T3258" s="52"/>
      <c r="U3258" s="52"/>
    </row>
    <row r="3259" spans="1:21" ht="13.5">
      <c r="A3259" s="52"/>
      <c r="B3259" s="52"/>
      <c r="C3259" s="52"/>
      <c r="D3259" s="52"/>
      <c r="E3259" s="52"/>
      <c r="F3259" s="52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  <c r="R3259" s="52"/>
      <c r="S3259" s="52"/>
      <c r="T3259" s="52"/>
      <c r="U3259" s="52"/>
    </row>
    <row r="3260" spans="1:21" ht="13.5">
      <c r="A3260" s="52"/>
      <c r="B3260" s="52"/>
      <c r="C3260" s="52"/>
      <c r="D3260" s="52"/>
      <c r="E3260" s="52"/>
      <c r="F3260" s="52"/>
      <c r="G3260" s="52"/>
      <c r="H3260" s="52"/>
      <c r="I3260" s="52"/>
      <c r="J3260" s="52"/>
      <c r="K3260" s="52"/>
      <c r="L3260" s="52"/>
      <c r="M3260" s="52"/>
      <c r="N3260" s="52"/>
      <c r="O3260" s="52"/>
      <c r="P3260" s="52"/>
      <c r="Q3260" s="52"/>
      <c r="R3260" s="52"/>
      <c r="S3260" s="52"/>
      <c r="T3260" s="52"/>
      <c r="U3260" s="52"/>
    </row>
    <row r="3261" spans="1:21" ht="13.5">
      <c r="A3261" s="52"/>
      <c r="B3261" s="52"/>
      <c r="C3261" s="52"/>
      <c r="D3261" s="52"/>
      <c r="E3261" s="52"/>
      <c r="F3261" s="52"/>
      <c r="G3261" s="52"/>
      <c r="H3261" s="52"/>
      <c r="I3261" s="52"/>
      <c r="J3261" s="52"/>
      <c r="K3261" s="52"/>
      <c r="L3261" s="52"/>
      <c r="M3261" s="52"/>
      <c r="N3261" s="52"/>
      <c r="O3261" s="52"/>
      <c r="P3261" s="52"/>
      <c r="Q3261" s="52"/>
      <c r="R3261" s="52"/>
      <c r="S3261" s="52"/>
      <c r="T3261" s="52"/>
      <c r="U3261" s="52"/>
    </row>
    <row r="3262" spans="1:21" ht="13.5">
      <c r="A3262" s="52"/>
      <c r="B3262" s="52"/>
      <c r="C3262" s="52"/>
      <c r="D3262" s="52"/>
      <c r="E3262" s="52"/>
      <c r="F3262" s="52"/>
      <c r="G3262" s="52"/>
      <c r="H3262" s="52"/>
      <c r="I3262" s="52"/>
      <c r="J3262" s="52"/>
      <c r="K3262" s="52"/>
      <c r="L3262" s="52"/>
      <c r="M3262" s="52"/>
      <c r="N3262" s="52"/>
      <c r="O3262" s="52"/>
      <c r="P3262" s="52"/>
      <c r="Q3262" s="52"/>
      <c r="R3262" s="52"/>
      <c r="S3262" s="52"/>
      <c r="T3262" s="52"/>
      <c r="U3262" s="52"/>
    </row>
    <row r="3263" spans="1:21" ht="13.5">
      <c r="A3263" s="52"/>
      <c r="B3263" s="52"/>
      <c r="C3263" s="52"/>
      <c r="D3263" s="52"/>
      <c r="E3263" s="52"/>
      <c r="F3263" s="52"/>
      <c r="G3263" s="52"/>
      <c r="H3263" s="52"/>
      <c r="I3263" s="52"/>
      <c r="J3263" s="52"/>
      <c r="K3263" s="52"/>
      <c r="L3263" s="52"/>
      <c r="M3263" s="52"/>
      <c r="N3263" s="52"/>
      <c r="O3263" s="52"/>
      <c r="P3263" s="52"/>
      <c r="Q3263" s="52"/>
      <c r="R3263" s="52"/>
      <c r="S3263" s="52"/>
      <c r="T3263" s="52"/>
      <c r="U3263" s="52"/>
    </row>
    <row r="3264" spans="1:21" ht="13.5">
      <c r="A3264" s="52"/>
      <c r="B3264" s="52"/>
      <c r="C3264" s="52"/>
      <c r="D3264" s="52"/>
      <c r="E3264" s="52"/>
      <c r="F3264" s="52"/>
      <c r="G3264" s="52"/>
      <c r="H3264" s="52"/>
      <c r="I3264" s="52"/>
      <c r="J3264" s="52"/>
      <c r="K3264" s="52"/>
      <c r="L3264" s="52"/>
      <c r="M3264" s="52"/>
      <c r="N3264" s="52"/>
      <c r="O3264" s="52"/>
      <c r="P3264" s="52"/>
      <c r="Q3264" s="52"/>
      <c r="R3264" s="52"/>
      <c r="S3264" s="52"/>
      <c r="T3264" s="52"/>
      <c r="U3264" s="52"/>
    </row>
    <row r="3265" spans="1:21" ht="13.5">
      <c r="A3265" s="52"/>
      <c r="B3265" s="52"/>
      <c r="C3265" s="52"/>
      <c r="D3265" s="52"/>
      <c r="E3265" s="52"/>
      <c r="F3265" s="52"/>
      <c r="G3265" s="52"/>
      <c r="H3265" s="52"/>
      <c r="I3265" s="52"/>
      <c r="J3265" s="52"/>
      <c r="K3265" s="52"/>
      <c r="L3265" s="52"/>
      <c r="M3265" s="52"/>
      <c r="N3265" s="52"/>
      <c r="O3265" s="52"/>
      <c r="P3265" s="52"/>
      <c r="Q3265" s="52"/>
      <c r="R3265" s="52"/>
      <c r="S3265" s="52"/>
      <c r="T3265" s="52"/>
      <c r="U3265" s="52"/>
    </row>
    <row r="3266" spans="1:21" ht="13.5">
      <c r="A3266" s="52"/>
      <c r="B3266" s="52"/>
      <c r="C3266" s="52"/>
      <c r="D3266" s="52"/>
      <c r="E3266" s="52"/>
      <c r="F3266" s="52"/>
      <c r="G3266" s="52"/>
      <c r="H3266" s="52"/>
      <c r="I3266" s="52"/>
      <c r="J3266" s="52"/>
      <c r="K3266" s="52"/>
      <c r="L3266" s="52"/>
      <c r="M3266" s="52"/>
      <c r="N3266" s="52"/>
      <c r="O3266" s="52"/>
      <c r="P3266" s="52"/>
      <c r="Q3266" s="52"/>
      <c r="R3266" s="52"/>
      <c r="S3266" s="52"/>
      <c r="T3266" s="52"/>
      <c r="U3266" s="52"/>
    </row>
    <row r="3267" spans="1:21" ht="13.5">
      <c r="A3267" s="52"/>
      <c r="B3267" s="52"/>
      <c r="C3267" s="52"/>
      <c r="D3267" s="52"/>
      <c r="E3267" s="52"/>
      <c r="F3267" s="52"/>
      <c r="G3267" s="52"/>
      <c r="H3267" s="52"/>
      <c r="I3267" s="52"/>
      <c r="J3267" s="52"/>
      <c r="K3267" s="52"/>
      <c r="L3267" s="52"/>
      <c r="M3267" s="52"/>
      <c r="N3267" s="52"/>
      <c r="O3267" s="52"/>
      <c r="P3267" s="52"/>
      <c r="Q3267" s="52"/>
      <c r="R3267" s="52"/>
      <c r="S3267" s="52"/>
      <c r="T3267" s="52"/>
      <c r="U3267" s="52"/>
    </row>
    <row r="3268" spans="1:21" ht="13.5">
      <c r="A3268" s="52"/>
      <c r="B3268" s="52"/>
      <c r="C3268" s="52"/>
      <c r="D3268" s="52"/>
      <c r="E3268" s="52"/>
      <c r="F3268" s="52"/>
      <c r="G3268" s="52"/>
      <c r="H3268" s="52"/>
      <c r="I3268" s="52"/>
      <c r="J3268" s="52"/>
      <c r="K3268" s="52"/>
      <c r="L3268" s="52"/>
      <c r="M3268" s="52"/>
      <c r="N3268" s="52"/>
      <c r="O3268" s="52"/>
      <c r="P3268" s="52"/>
      <c r="Q3268" s="52"/>
      <c r="R3268" s="52"/>
      <c r="S3268" s="52"/>
      <c r="T3268" s="52"/>
      <c r="U3268" s="52"/>
    </row>
    <row r="3269" spans="1:21" ht="13.5">
      <c r="A3269" s="52"/>
      <c r="B3269" s="52"/>
      <c r="C3269" s="52"/>
      <c r="D3269" s="52"/>
      <c r="E3269" s="52"/>
      <c r="F3269" s="52"/>
      <c r="G3269" s="52"/>
      <c r="H3269" s="52"/>
      <c r="I3269" s="52"/>
      <c r="J3269" s="52"/>
      <c r="K3269" s="52"/>
      <c r="L3269" s="52"/>
      <c r="M3269" s="52"/>
      <c r="N3269" s="52"/>
      <c r="O3269" s="52"/>
      <c r="P3269" s="52"/>
      <c r="Q3269" s="52"/>
      <c r="R3269" s="52"/>
      <c r="S3269" s="52"/>
      <c r="T3269" s="52"/>
      <c r="U3269" s="52"/>
    </row>
    <row r="3270" spans="1:21" ht="13.5">
      <c r="A3270" s="52"/>
      <c r="B3270" s="52"/>
      <c r="C3270" s="52"/>
      <c r="D3270" s="52"/>
      <c r="E3270" s="52"/>
      <c r="F3270" s="52"/>
      <c r="G3270" s="52"/>
      <c r="H3270" s="52"/>
      <c r="I3270" s="52"/>
      <c r="J3270" s="52"/>
      <c r="K3270" s="52"/>
      <c r="L3270" s="52"/>
      <c r="M3270" s="52"/>
      <c r="N3270" s="52"/>
      <c r="O3270" s="52"/>
      <c r="P3270" s="52"/>
      <c r="Q3270" s="52"/>
      <c r="R3270" s="52"/>
      <c r="S3270" s="52"/>
      <c r="T3270" s="52"/>
      <c r="U3270" s="52"/>
    </row>
    <row r="3271" spans="1:21" ht="13.5">
      <c r="A3271" s="52"/>
      <c r="B3271" s="52"/>
      <c r="C3271" s="52"/>
      <c r="D3271" s="52"/>
      <c r="E3271" s="52"/>
      <c r="F3271" s="52"/>
      <c r="G3271" s="52"/>
      <c r="H3271" s="52"/>
      <c r="I3271" s="52"/>
      <c r="J3271" s="52"/>
      <c r="K3271" s="52"/>
      <c r="L3271" s="52"/>
      <c r="M3271" s="52"/>
      <c r="N3271" s="52"/>
      <c r="O3271" s="52"/>
      <c r="P3271" s="52"/>
      <c r="Q3271" s="52"/>
      <c r="R3271" s="52"/>
      <c r="S3271" s="52"/>
      <c r="T3271" s="52"/>
      <c r="U3271" s="52"/>
    </row>
    <row r="3272" spans="1:21" ht="13.5">
      <c r="A3272" s="52"/>
      <c r="B3272" s="52"/>
      <c r="C3272" s="52"/>
      <c r="D3272" s="52"/>
      <c r="E3272" s="52"/>
      <c r="F3272" s="52"/>
      <c r="G3272" s="52"/>
      <c r="H3272" s="52"/>
      <c r="I3272" s="52"/>
      <c r="J3272" s="52"/>
      <c r="K3272" s="52"/>
      <c r="L3272" s="52"/>
      <c r="M3272" s="52"/>
      <c r="N3272" s="52"/>
      <c r="O3272" s="52"/>
      <c r="P3272" s="52"/>
      <c r="Q3272" s="52"/>
      <c r="R3272" s="52"/>
      <c r="S3272" s="52"/>
      <c r="T3272" s="52"/>
      <c r="U3272" s="52"/>
    </row>
    <row r="3273" spans="1:21" ht="13.5">
      <c r="A3273" s="52"/>
      <c r="B3273" s="52"/>
      <c r="C3273" s="52"/>
      <c r="D3273" s="52"/>
      <c r="E3273" s="52"/>
      <c r="F3273" s="52"/>
      <c r="G3273" s="52"/>
      <c r="H3273" s="52"/>
      <c r="I3273" s="52"/>
      <c r="J3273" s="52"/>
      <c r="K3273" s="52"/>
      <c r="L3273" s="52"/>
      <c r="M3273" s="52"/>
      <c r="N3273" s="52"/>
      <c r="O3273" s="52"/>
      <c r="P3273" s="52"/>
      <c r="Q3273" s="52"/>
      <c r="R3273" s="52"/>
      <c r="S3273" s="52"/>
      <c r="T3273" s="52"/>
      <c r="U3273" s="52"/>
    </row>
    <row r="3274" spans="1:21" ht="13.5">
      <c r="A3274" s="52"/>
      <c r="B3274" s="52"/>
      <c r="C3274" s="52"/>
      <c r="D3274" s="52"/>
      <c r="E3274" s="52"/>
      <c r="F3274" s="52"/>
      <c r="G3274" s="52"/>
      <c r="H3274" s="52"/>
      <c r="I3274" s="52"/>
      <c r="J3274" s="52"/>
      <c r="K3274" s="52"/>
      <c r="L3274" s="52"/>
      <c r="M3274" s="52"/>
      <c r="N3274" s="52"/>
      <c r="O3274" s="52"/>
      <c r="P3274" s="52"/>
      <c r="Q3274" s="52"/>
      <c r="R3274" s="52"/>
      <c r="S3274" s="52"/>
      <c r="T3274" s="52"/>
      <c r="U3274" s="52"/>
    </row>
    <row r="3275" spans="1:21" ht="13.5">
      <c r="A3275" s="52"/>
      <c r="B3275" s="52"/>
      <c r="C3275" s="52"/>
      <c r="D3275" s="52"/>
      <c r="E3275" s="52"/>
      <c r="F3275" s="52"/>
      <c r="G3275" s="52"/>
      <c r="H3275" s="52"/>
      <c r="I3275" s="52"/>
      <c r="J3275" s="52"/>
      <c r="K3275" s="52"/>
      <c r="L3275" s="52"/>
      <c r="M3275" s="52"/>
      <c r="N3275" s="52"/>
      <c r="O3275" s="52"/>
      <c r="P3275" s="52"/>
      <c r="Q3275" s="52"/>
      <c r="R3275" s="52"/>
      <c r="S3275" s="52"/>
      <c r="T3275" s="52"/>
      <c r="U3275" s="52"/>
    </row>
    <row r="3276" spans="1:21" ht="13.5">
      <c r="A3276" s="52"/>
      <c r="B3276" s="52"/>
      <c r="C3276" s="52"/>
      <c r="D3276" s="52"/>
      <c r="E3276" s="52"/>
      <c r="F3276" s="52"/>
      <c r="G3276" s="52"/>
      <c r="H3276" s="52"/>
      <c r="I3276" s="52"/>
      <c r="J3276" s="52"/>
      <c r="K3276" s="52"/>
      <c r="L3276" s="52"/>
      <c r="M3276" s="52"/>
      <c r="N3276" s="52"/>
      <c r="O3276" s="52"/>
      <c r="P3276" s="52"/>
      <c r="Q3276" s="52"/>
      <c r="R3276" s="52"/>
      <c r="S3276" s="52"/>
      <c r="T3276" s="52"/>
      <c r="U3276" s="52"/>
    </row>
    <row r="3277" spans="1:21" ht="13.5">
      <c r="A3277" s="52"/>
      <c r="B3277" s="52"/>
      <c r="C3277" s="52"/>
      <c r="D3277" s="52"/>
      <c r="E3277" s="52"/>
      <c r="F3277" s="52"/>
      <c r="G3277" s="52"/>
      <c r="H3277" s="52"/>
      <c r="I3277" s="52"/>
      <c r="J3277" s="52"/>
      <c r="K3277" s="52"/>
      <c r="L3277" s="52"/>
      <c r="M3277" s="52"/>
      <c r="N3277" s="52"/>
      <c r="O3277" s="52"/>
      <c r="P3277" s="52"/>
      <c r="Q3277" s="52"/>
      <c r="R3277" s="52"/>
      <c r="S3277" s="52"/>
      <c r="T3277" s="52"/>
      <c r="U3277" s="52"/>
    </row>
    <row r="3278" spans="1:21" ht="13.5">
      <c r="A3278" s="52"/>
      <c r="B3278" s="52"/>
      <c r="C3278" s="52"/>
      <c r="D3278" s="52"/>
      <c r="E3278" s="52"/>
      <c r="F3278" s="52"/>
      <c r="G3278" s="52"/>
      <c r="H3278" s="52"/>
      <c r="I3278" s="52"/>
      <c r="J3278" s="52"/>
      <c r="K3278" s="52"/>
      <c r="L3278" s="52"/>
      <c r="M3278" s="52"/>
      <c r="N3278" s="52"/>
      <c r="O3278" s="52"/>
      <c r="P3278" s="52"/>
      <c r="Q3278" s="52"/>
      <c r="R3278" s="52"/>
      <c r="S3278" s="52"/>
      <c r="T3278" s="52"/>
      <c r="U3278" s="52"/>
    </row>
    <row r="3279" spans="1:21" ht="13.5">
      <c r="A3279" s="52"/>
      <c r="B3279" s="52"/>
      <c r="C3279" s="52"/>
      <c r="D3279" s="52"/>
      <c r="E3279" s="52"/>
      <c r="F3279" s="52"/>
      <c r="G3279" s="52"/>
      <c r="H3279" s="52"/>
      <c r="I3279" s="52"/>
      <c r="J3279" s="52"/>
      <c r="K3279" s="52"/>
      <c r="L3279" s="52"/>
      <c r="M3279" s="52"/>
      <c r="N3279" s="52"/>
      <c r="O3279" s="52"/>
      <c r="P3279" s="52"/>
      <c r="Q3279" s="52"/>
      <c r="R3279" s="52"/>
      <c r="S3279" s="52"/>
      <c r="T3279" s="52"/>
      <c r="U3279" s="52"/>
    </row>
    <row r="3280" spans="1:21" ht="13.5">
      <c r="A3280" s="52"/>
      <c r="B3280" s="52"/>
      <c r="C3280" s="52"/>
      <c r="D3280" s="52"/>
      <c r="E3280" s="52"/>
      <c r="F3280" s="52"/>
      <c r="G3280" s="52"/>
      <c r="H3280" s="52"/>
      <c r="I3280" s="52"/>
      <c r="J3280" s="52"/>
      <c r="K3280" s="52"/>
      <c r="L3280" s="52"/>
      <c r="M3280" s="52"/>
      <c r="N3280" s="52"/>
      <c r="O3280" s="52"/>
      <c r="P3280" s="52"/>
      <c r="Q3280" s="52"/>
      <c r="R3280" s="52"/>
      <c r="S3280" s="52"/>
      <c r="T3280" s="52"/>
      <c r="U3280" s="52"/>
    </row>
    <row r="3281" spans="1:21" ht="13.5">
      <c r="A3281" s="52"/>
      <c r="B3281" s="52"/>
      <c r="C3281" s="52"/>
      <c r="D3281" s="52"/>
      <c r="E3281" s="52"/>
      <c r="F3281" s="52"/>
      <c r="G3281" s="52"/>
      <c r="H3281" s="52"/>
      <c r="I3281" s="52"/>
      <c r="J3281" s="52"/>
      <c r="K3281" s="52"/>
      <c r="L3281" s="52"/>
      <c r="M3281" s="52"/>
      <c r="N3281" s="52"/>
      <c r="O3281" s="52"/>
      <c r="P3281" s="52"/>
      <c r="Q3281" s="52"/>
      <c r="R3281" s="52"/>
      <c r="S3281" s="52"/>
      <c r="T3281" s="52"/>
      <c r="U3281" s="52"/>
    </row>
    <row r="3282" spans="1:21" ht="13.5">
      <c r="A3282" s="52"/>
      <c r="B3282" s="52"/>
      <c r="C3282" s="52"/>
      <c r="D3282" s="52"/>
      <c r="E3282" s="52"/>
      <c r="F3282" s="52"/>
      <c r="G3282" s="52"/>
      <c r="H3282" s="52"/>
      <c r="I3282" s="52"/>
      <c r="J3282" s="52"/>
      <c r="K3282" s="52"/>
      <c r="L3282" s="52"/>
      <c r="M3282" s="52"/>
      <c r="N3282" s="52"/>
      <c r="O3282" s="52"/>
      <c r="P3282" s="52"/>
      <c r="Q3282" s="52"/>
      <c r="R3282" s="52"/>
      <c r="S3282" s="52"/>
      <c r="T3282" s="52"/>
      <c r="U3282" s="52"/>
    </row>
    <row r="3283" spans="1:21" ht="13.5">
      <c r="A3283" s="52"/>
      <c r="B3283" s="52"/>
      <c r="C3283" s="52"/>
      <c r="D3283" s="52"/>
      <c r="E3283" s="52"/>
      <c r="F3283" s="52"/>
      <c r="G3283" s="52"/>
      <c r="H3283" s="52"/>
      <c r="I3283" s="52"/>
      <c r="J3283" s="52"/>
      <c r="K3283" s="52"/>
      <c r="L3283" s="52"/>
      <c r="M3283" s="52"/>
      <c r="N3283" s="52"/>
      <c r="O3283" s="52"/>
      <c r="P3283" s="52"/>
      <c r="Q3283" s="52"/>
      <c r="R3283" s="52"/>
      <c r="S3283" s="52"/>
      <c r="T3283" s="52"/>
      <c r="U3283" s="52"/>
    </row>
    <row r="3284" spans="1:21" ht="13.5">
      <c r="A3284" s="52"/>
      <c r="B3284" s="52"/>
      <c r="C3284" s="52"/>
      <c r="D3284" s="52"/>
      <c r="E3284" s="52"/>
      <c r="F3284" s="52"/>
      <c r="G3284" s="52"/>
      <c r="H3284" s="52"/>
      <c r="I3284" s="52"/>
      <c r="J3284" s="52"/>
      <c r="K3284" s="52"/>
      <c r="L3284" s="52"/>
      <c r="M3284" s="52"/>
      <c r="N3284" s="52"/>
      <c r="O3284" s="52"/>
      <c r="P3284" s="52"/>
      <c r="Q3284" s="52"/>
      <c r="R3284" s="52"/>
      <c r="S3284" s="52"/>
      <c r="T3284" s="52"/>
      <c r="U3284" s="52"/>
    </row>
    <row r="3285" spans="1:21" ht="13.5">
      <c r="A3285" s="52"/>
      <c r="B3285" s="52"/>
      <c r="C3285" s="52"/>
      <c r="D3285" s="52"/>
      <c r="E3285" s="52"/>
      <c r="F3285" s="52"/>
      <c r="G3285" s="52"/>
      <c r="H3285" s="52"/>
      <c r="I3285" s="52"/>
      <c r="J3285" s="52"/>
      <c r="K3285" s="52"/>
      <c r="L3285" s="52"/>
      <c r="M3285" s="52"/>
      <c r="N3285" s="52"/>
      <c r="O3285" s="52"/>
      <c r="P3285" s="52"/>
      <c r="Q3285" s="52"/>
      <c r="R3285" s="52"/>
      <c r="S3285" s="52"/>
      <c r="T3285" s="52"/>
      <c r="U3285" s="52"/>
    </row>
    <row r="3286" spans="1:21" ht="13.5">
      <c r="A3286" s="52"/>
      <c r="B3286" s="52"/>
      <c r="C3286" s="52"/>
      <c r="D3286" s="52"/>
      <c r="E3286" s="52"/>
      <c r="F3286" s="52"/>
      <c r="G3286" s="52"/>
      <c r="H3286" s="52"/>
      <c r="I3286" s="52"/>
      <c r="J3286" s="52"/>
      <c r="K3286" s="52"/>
      <c r="L3286" s="52"/>
      <c r="M3286" s="52"/>
      <c r="N3286" s="52"/>
      <c r="O3286" s="52"/>
      <c r="P3286" s="52"/>
      <c r="Q3286" s="52"/>
      <c r="R3286" s="52"/>
      <c r="S3286" s="52"/>
      <c r="T3286" s="52"/>
      <c r="U3286" s="52"/>
    </row>
    <row r="3287" spans="1:21" ht="13.5">
      <c r="A3287" s="52"/>
      <c r="B3287" s="52"/>
      <c r="C3287" s="52"/>
      <c r="D3287" s="52"/>
      <c r="E3287" s="52"/>
      <c r="F3287" s="52"/>
      <c r="G3287" s="52"/>
      <c r="H3287" s="52"/>
      <c r="I3287" s="52"/>
      <c r="J3287" s="52"/>
      <c r="K3287" s="52"/>
      <c r="L3287" s="52"/>
      <c r="M3287" s="52"/>
      <c r="N3287" s="52"/>
      <c r="O3287" s="52"/>
      <c r="P3287" s="52"/>
      <c r="Q3287" s="52"/>
      <c r="R3287" s="52"/>
      <c r="S3287" s="52"/>
      <c r="T3287" s="52"/>
      <c r="U3287" s="52"/>
    </row>
    <row r="3288" spans="1:21" ht="13.5">
      <c r="A3288" s="52"/>
      <c r="B3288" s="52"/>
      <c r="C3288" s="52"/>
      <c r="D3288" s="52"/>
      <c r="E3288" s="52"/>
      <c r="F3288" s="52"/>
      <c r="G3288" s="52"/>
      <c r="H3288" s="52"/>
      <c r="I3288" s="52"/>
      <c r="J3288" s="52"/>
      <c r="K3288" s="52"/>
      <c r="L3288" s="52"/>
      <c r="M3288" s="52"/>
      <c r="N3288" s="52"/>
      <c r="O3288" s="52"/>
      <c r="P3288" s="52"/>
      <c r="Q3288" s="52"/>
      <c r="R3288" s="52"/>
      <c r="S3288" s="52"/>
      <c r="T3288" s="52"/>
      <c r="U3288" s="52"/>
    </row>
    <row r="3289" spans="1:21" ht="13.5">
      <c r="A3289" s="52"/>
      <c r="B3289" s="52"/>
      <c r="C3289" s="52"/>
      <c r="D3289" s="52"/>
      <c r="E3289" s="52"/>
      <c r="F3289" s="52"/>
      <c r="G3289" s="52"/>
      <c r="H3289" s="52"/>
      <c r="I3289" s="52"/>
      <c r="J3289" s="52"/>
      <c r="K3289" s="52"/>
      <c r="L3289" s="52"/>
      <c r="M3289" s="52"/>
      <c r="N3289" s="52"/>
      <c r="O3289" s="52"/>
      <c r="P3289" s="52"/>
      <c r="Q3289" s="52"/>
      <c r="R3289" s="52"/>
      <c r="S3289" s="52"/>
      <c r="T3289" s="52"/>
      <c r="U3289" s="52"/>
    </row>
    <row r="3290" spans="1:21" ht="13.5">
      <c r="A3290" s="52"/>
      <c r="B3290" s="52"/>
      <c r="C3290" s="52"/>
      <c r="D3290" s="52"/>
      <c r="E3290" s="52"/>
      <c r="F3290" s="52"/>
      <c r="G3290" s="52"/>
      <c r="H3290" s="52"/>
      <c r="I3290" s="52"/>
      <c r="J3290" s="52"/>
      <c r="K3290" s="52"/>
      <c r="L3290" s="52"/>
      <c r="M3290" s="52"/>
      <c r="N3290" s="52"/>
      <c r="O3290" s="52"/>
      <c r="P3290" s="52"/>
      <c r="Q3290" s="52"/>
      <c r="R3290" s="52"/>
      <c r="S3290" s="52"/>
      <c r="T3290" s="52"/>
      <c r="U3290" s="52"/>
    </row>
    <row r="3291" spans="1:21" ht="13.5">
      <c r="A3291" s="52"/>
      <c r="B3291" s="52"/>
      <c r="C3291" s="52"/>
      <c r="D3291" s="52"/>
      <c r="E3291" s="52"/>
      <c r="F3291" s="52"/>
      <c r="G3291" s="52"/>
      <c r="H3291" s="52"/>
      <c r="I3291" s="52"/>
      <c r="J3291" s="52"/>
      <c r="K3291" s="52"/>
      <c r="L3291" s="52"/>
      <c r="M3291" s="52"/>
      <c r="N3291" s="52"/>
      <c r="O3291" s="52"/>
      <c r="P3291" s="52"/>
      <c r="Q3291" s="52"/>
      <c r="R3291" s="52"/>
      <c r="S3291" s="52"/>
      <c r="T3291" s="52"/>
      <c r="U3291" s="52"/>
    </row>
    <row r="3292" spans="1:21" ht="13.5">
      <c r="A3292" s="52"/>
      <c r="B3292" s="52"/>
      <c r="C3292" s="52"/>
      <c r="D3292" s="52"/>
      <c r="E3292" s="52"/>
      <c r="F3292" s="52"/>
      <c r="G3292" s="52"/>
      <c r="H3292" s="52"/>
      <c r="I3292" s="52"/>
      <c r="J3292" s="52"/>
      <c r="K3292" s="52"/>
      <c r="L3292" s="52"/>
      <c r="M3292" s="52"/>
      <c r="N3292" s="52"/>
      <c r="O3292" s="52"/>
      <c r="P3292" s="52"/>
      <c r="Q3292" s="52"/>
      <c r="R3292" s="52"/>
      <c r="S3292" s="52"/>
      <c r="T3292" s="52"/>
      <c r="U3292" s="52"/>
    </row>
    <row r="3293" spans="1:21" ht="13.5">
      <c r="A3293" s="52"/>
      <c r="B3293" s="52"/>
      <c r="C3293" s="52"/>
      <c r="D3293" s="52"/>
      <c r="E3293" s="52"/>
      <c r="F3293" s="52"/>
      <c r="G3293" s="52"/>
      <c r="H3293" s="52"/>
      <c r="I3293" s="52"/>
      <c r="J3293" s="52"/>
      <c r="K3293" s="52"/>
      <c r="L3293" s="52"/>
      <c r="M3293" s="52"/>
      <c r="N3293" s="52"/>
      <c r="O3293" s="52"/>
      <c r="P3293" s="52"/>
      <c r="Q3293" s="52"/>
      <c r="R3293" s="52"/>
      <c r="S3293" s="52"/>
      <c r="T3293" s="52"/>
      <c r="U3293" s="52"/>
    </row>
    <row r="3294" spans="1:21" ht="13.5">
      <c r="A3294" s="52"/>
      <c r="B3294" s="52"/>
      <c r="C3294" s="52"/>
      <c r="D3294" s="52"/>
      <c r="E3294" s="52"/>
      <c r="F3294" s="52"/>
      <c r="G3294" s="52"/>
      <c r="H3294" s="52"/>
      <c r="I3294" s="52"/>
      <c r="J3294" s="52"/>
      <c r="K3294" s="52"/>
      <c r="L3294" s="52"/>
      <c r="M3294" s="52"/>
      <c r="N3294" s="52"/>
      <c r="O3294" s="52"/>
      <c r="P3294" s="52"/>
      <c r="Q3294" s="52"/>
      <c r="R3294" s="52"/>
      <c r="S3294" s="52"/>
      <c r="T3294" s="52"/>
      <c r="U3294" s="52"/>
    </row>
    <row r="3295" spans="1:21" ht="13.5">
      <c r="A3295" s="52"/>
      <c r="B3295" s="52"/>
      <c r="C3295" s="52"/>
      <c r="D3295" s="52"/>
      <c r="E3295" s="52"/>
      <c r="F3295" s="52"/>
      <c r="G3295" s="52"/>
      <c r="H3295" s="52"/>
      <c r="I3295" s="52"/>
      <c r="J3295" s="52"/>
      <c r="K3295" s="52"/>
      <c r="L3295" s="52"/>
      <c r="M3295" s="52"/>
      <c r="N3295" s="52"/>
      <c r="O3295" s="52"/>
      <c r="P3295" s="52"/>
      <c r="Q3295" s="52"/>
      <c r="R3295" s="52"/>
      <c r="S3295" s="52"/>
      <c r="T3295" s="52"/>
      <c r="U3295" s="52"/>
    </row>
    <row r="3296" spans="1:21" ht="13.5">
      <c r="A3296" s="52"/>
      <c r="B3296" s="52"/>
      <c r="C3296" s="52"/>
      <c r="D3296" s="52"/>
      <c r="E3296" s="52"/>
      <c r="F3296" s="52"/>
      <c r="G3296" s="52"/>
      <c r="H3296" s="52"/>
      <c r="I3296" s="52"/>
      <c r="J3296" s="52"/>
      <c r="K3296" s="52"/>
      <c r="L3296" s="52"/>
      <c r="M3296" s="52"/>
      <c r="N3296" s="52"/>
      <c r="O3296" s="52"/>
      <c r="P3296" s="52"/>
      <c r="Q3296" s="52"/>
      <c r="R3296" s="52"/>
      <c r="S3296" s="52"/>
      <c r="T3296" s="52"/>
      <c r="U3296" s="52"/>
    </row>
    <row r="3297" spans="1:21" ht="13.5">
      <c r="A3297" s="52"/>
      <c r="B3297" s="52"/>
      <c r="C3297" s="52"/>
      <c r="D3297" s="52"/>
      <c r="E3297" s="52"/>
      <c r="F3297" s="52"/>
      <c r="G3297" s="52"/>
      <c r="H3297" s="52"/>
      <c r="I3297" s="52"/>
      <c r="J3297" s="52"/>
      <c r="K3297" s="52"/>
      <c r="L3297" s="52"/>
      <c r="M3297" s="52"/>
      <c r="N3297" s="52"/>
      <c r="O3297" s="52"/>
      <c r="P3297" s="52"/>
      <c r="Q3297" s="52"/>
      <c r="R3297" s="52"/>
      <c r="S3297" s="52"/>
      <c r="T3297" s="52"/>
      <c r="U3297" s="52"/>
    </row>
    <row r="3298" spans="1:21" ht="13.5">
      <c r="A3298" s="52"/>
      <c r="B3298" s="52"/>
      <c r="C3298" s="52"/>
      <c r="D3298" s="52"/>
      <c r="E3298" s="52"/>
      <c r="F3298" s="52"/>
      <c r="G3298" s="52"/>
      <c r="H3298" s="52"/>
      <c r="I3298" s="52"/>
      <c r="J3298" s="52"/>
      <c r="K3298" s="52"/>
      <c r="L3298" s="52"/>
      <c r="M3298" s="52"/>
      <c r="N3298" s="52"/>
      <c r="O3298" s="52"/>
      <c r="P3298" s="52"/>
      <c r="Q3298" s="52"/>
      <c r="R3298" s="52"/>
      <c r="S3298" s="52"/>
      <c r="T3298" s="52"/>
      <c r="U3298" s="52"/>
    </row>
    <row r="3299" spans="1:21" ht="13.5">
      <c r="A3299" s="52"/>
      <c r="B3299" s="52"/>
      <c r="C3299" s="52"/>
      <c r="D3299" s="52"/>
      <c r="E3299" s="52"/>
      <c r="F3299" s="52"/>
      <c r="G3299" s="52"/>
      <c r="H3299" s="52"/>
      <c r="I3299" s="52"/>
      <c r="J3299" s="52"/>
      <c r="K3299" s="52"/>
      <c r="L3299" s="52"/>
      <c r="M3299" s="52"/>
      <c r="N3299" s="52"/>
      <c r="O3299" s="52"/>
      <c r="P3299" s="52"/>
      <c r="Q3299" s="52"/>
      <c r="R3299" s="52"/>
      <c r="S3299" s="52"/>
      <c r="T3299" s="52"/>
      <c r="U3299" s="52"/>
    </row>
    <row r="3300" spans="1:21" ht="13.5">
      <c r="A3300" s="52"/>
      <c r="B3300" s="52"/>
      <c r="C3300" s="52"/>
      <c r="D3300" s="52"/>
      <c r="E3300" s="52"/>
      <c r="F3300" s="52"/>
      <c r="G3300" s="52"/>
      <c r="H3300" s="52"/>
      <c r="I3300" s="52"/>
      <c r="J3300" s="52"/>
      <c r="K3300" s="52"/>
      <c r="L3300" s="52"/>
      <c r="M3300" s="52"/>
      <c r="N3300" s="52"/>
      <c r="O3300" s="52"/>
      <c r="P3300" s="52"/>
      <c r="Q3300" s="52"/>
      <c r="R3300" s="52"/>
      <c r="S3300" s="52"/>
      <c r="T3300" s="52"/>
      <c r="U3300" s="52"/>
    </row>
    <row r="3301" spans="1:21" ht="13.5">
      <c r="A3301" s="52"/>
      <c r="B3301" s="52"/>
      <c r="C3301" s="52"/>
      <c r="D3301" s="52"/>
      <c r="E3301" s="52"/>
      <c r="F3301" s="52"/>
      <c r="G3301" s="52"/>
      <c r="H3301" s="52"/>
      <c r="I3301" s="52"/>
      <c r="J3301" s="52"/>
      <c r="K3301" s="52"/>
      <c r="L3301" s="52"/>
      <c r="M3301" s="52"/>
      <c r="N3301" s="52"/>
      <c r="O3301" s="52"/>
      <c r="P3301" s="52"/>
      <c r="Q3301" s="52"/>
      <c r="R3301" s="52"/>
      <c r="S3301" s="52"/>
      <c r="T3301" s="52"/>
      <c r="U3301" s="52"/>
    </row>
    <row r="3302" spans="1:21" ht="13.5">
      <c r="A3302" s="52"/>
      <c r="B3302" s="52"/>
      <c r="C3302" s="52"/>
      <c r="D3302" s="52"/>
      <c r="E3302" s="52"/>
      <c r="F3302" s="52"/>
      <c r="G3302" s="52"/>
      <c r="H3302" s="52"/>
      <c r="I3302" s="52"/>
      <c r="J3302" s="52"/>
      <c r="K3302" s="52"/>
      <c r="L3302" s="52"/>
      <c r="M3302" s="52"/>
      <c r="N3302" s="52"/>
      <c r="O3302" s="52"/>
      <c r="P3302" s="52"/>
      <c r="Q3302" s="52"/>
      <c r="R3302" s="52"/>
      <c r="S3302" s="52"/>
      <c r="T3302" s="52"/>
      <c r="U3302" s="52"/>
    </row>
    <row r="3303" spans="1:21" ht="13.5">
      <c r="A3303" s="52"/>
      <c r="B3303" s="52"/>
      <c r="C3303" s="52"/>
      <c r="D3303" s="52"/>
      <c r="E3303" s="52"/>
      <c r="F3303" s="52"/>
      <c r="G3303" s="52"/>
      <c r="H3303" s="52"/>
      <c r="I3303" s="52"/>
      <c r="J3303" s="52"/>
      <c r="K3303" s="52"/>
      <c r="L3303" s="52"/>
      <c r="M3303" s="52"/>
      <c r="N3303" s="52"/>
      <c r="O3303" s="52"/>
      <c r="P3303" s="52"/>
      <c r="Q3303" s="52"/>
      <c r="R3303" s="52"/>
      <c r="S3303" s="52"/>
      <c r="T3303" s="52"/>
      <c r="U3303" s="52"/>
    </row>
    <row r="3304" spans="1:21" ht="13.5">
      <c r="A3304" s="52"/>
      <c r="B3304" s="52"/>
      <c r="C3304" s="52"/>
      <c r="D3304" s="52"/>
      <c r="E3304" s="52"/>
      <c r="F3304" s="52"/>
      <c r="G3304" s="52"/>
      <c r="H3304" s="52"/>
      <c r="I3304" s="52"/>
      <c r="J3304" s="52"/>
      <c r="K3304" s="52"/>
      <c r="L3304" s="52"/>
      <c r="M3304" s="52"/>
      <c r="N3304" s="52"/>
      <c r="O3304" s="52"/>
      <c r="P3304" s="52"/>
      <c r="Q3304" s="52"/>
      <c r="R3304" s="52"/>
      <c r="S3304" s="52"/>
      <c r="T3304" s="52"/>
      <c r="U3304" s="52"/>
    </row>
    <row r="3305" spans="1:21" ht="13.5">
      <c r="A3305" s="52"/>
      <c r="B3305" s="52"/>
      <c r="C3305" s="52"/>
      <c r="D3305" s="52"/>
      <c r="E3305" s="52"/>
      <c r="F3305" s="52"/>
      <c r="G3305" s="52"/>
      <c r="H3305" s="52"/>
      <c r="I3305" s="52"/>
      <c r="J3305" s="52"/>
      <c r="K3305" s="52"/>
      <c r="L3305" s="52"/>
      <c r="M3305" s="52"/>
      <c r="N3305" s="52"/>
      <c r="O3305" s="52"/>
      <c r="P3305" s="52"/>
      <c r="Q3305" s="52"/>
      <c r="R3305" s="52"/>
      <c r="S3305" s="52"/>
      <c r="T3305" s="52"/>
      <c r="U3305" s="52"/>
    </row>
    <row r="3306" spans="1:21" ht="13.5">
      <c r="A3306" s="52"/>
      <c r="B3306" s="52"/>
      <c r="C3306" s="52"/>
      <c r="D3306" s="52"/>
      <c r="E3306" s="52"/>
      <c r="F3306" s="52"/>
      <c r="G3306" s="52"/>
      <c r="H3306" s="52"/>
      <c r="I3306" s="52"/>
      <c r="J3306" s="52"/>
      <c r="K3306" s="52"/>
      <c r="L3306" s="52"/>
      <c r="M3306" s="52"/>
      <c r="N3306" s="52"/>
      <c r="O3306" s="52"/>
      <c r="P3306" s="52"/>
      <c r="Q3306" s="52"/>
      <c r="R3306" s="52"/>
      <c r="S3306" s="52"/>
      <c r="T3306" s="52"/>
      <c r="U3306" s="52"/>
    </row>
    <row r="3307" spans="1:21" ht="13.5">
      <c r="A3307" s="52"/>
      <c r="B3307" s="52"/>
      <c r="C3307" s="52"/>
      <c r="D3307" s="52"/>
      <c r="E3307" s="52"/>
      <c r="F3307" s="52"/>
      <c r="G3307" s="52"/>
      <c r="H3307" s="52"/>
      <c r="I3307" s="52"/>
      <c r="J3307" s="52"/>
      <c r="K3307" s="52"/>
      <c r="L3307" s="52"/>
      <c r="M3307" s="52"/>
      <c r="N3307" s="52"/>
      <c r="O3307" s="52"/>
      <c r="P3307" s="52"/>
      <c r="Q3307" s="52"/>
      <c r="R3307" s="52"/>
      <c r="S3307" s="52"/>
      <c r="T3307" s="52"/>
      <c r="U3307" s="52"/>
    </row>
    <row r="3308" spans="1:21" ht="13.5">
      <c r="A3308" s="52"/>
      <c r="B3308" s="52"/>
      <c r="C3308" s="52"/>
      <c r="D3308" s="52"/>
      <c r="E3308" s="52"/>
      <c r="F3308" s="52"/>
      <c r="G3308" s="52"/>
      <c r="H3308" s="52"/>
      <c r="I3308" s="52"/>
      <c r="J3308" s="52"/>
      <c r="K3308" s="52"/>
      <c r="L3308" s="52"/>
      <c r="M3308" s="52"/>
      <c r="N3308" s="52"/>
      <c r="O3308" s="52"/>
      <c r="P3308" s="52"/>
      <c r="Q3308" s="52"/>
      <c r="R3308" s="52"/>
      <c r="S3308" s="52"/>
      <c r="T3308" s="52"/>
      <c r="U3308" s="52"/>
    </row>
    <row r="3309" spans="1:21" ht="13.5">
      <c r="A3309" s="52"/>
      <c r="B3309" s="52"/>
      <c r="C3309" s="52"/>
      <c r="D3309" s="52"/>
      <c r="E3309" s="52"/>
      <c r="F3309" s="52"/>
      <c r="G3309" s="52"/>
      <c r="H3309" s="52"/>
      <c r="I3309" s="52"/>
      <c r="J3309" s="52"/>
      <c r="K3309" s="52"/>
      <c r="L3309" s="52"/>
      <c r="M3309" s="52"/>
      <c r="N3309" s="52"/>
      <c r="O3309" s="52"/>
      <c r="P3309" s="52"/>
      <c r="Q3309" s="52"/>
      <c r="R3309" s="52"/>
      <c r="S3309" s="52"/>
      <c r="T3309" s="52"/>
      <c r="U3309" s="52"/>
    </row>
    <row r="3310" spans="1:21" ht="13.5">
      <c r="A3310" s="52"/>
      <c r="B3310" s="52"/>
      <c r="C3310" s="52"/>
      <c r="D3310" s="52"/>
      <c r="E3310" s="52"/>
      <c r="F3310" s="52"/>
      <c r="G3310" s="52"/>
      <c r="H3310" s="52"/>
      <c r="I3310" s="52"/>
      <c r="J3310" s="52"/>
      <c r="K3310" s="52"/>
      <c r="L3310" s="52"/>
      <c r="M3310" s="52"/>
      <c r="N3310" s="52"/>
      <c r="O3310" s="52"/>
      <c r="P3310" s="52"/>
      <c r="Q3310" s="52"/>
      <c r="R3310" s="52"/>
      <c r="S3310" s="52"/>
      <c r="T3310" s="52"/>
      <c r="U3310" s="52"/>
    </row>
    <row r="3311" spans="1:21" ht="13.5">
      <c r="A3311" s="52"/>
      <c r="B3311" s="52"/>
      <c r="C3311" s="52"/>
      <c r="D3311" s="52"/>
      <c r="E3311" s="52"/>
      <c r="F3311" s="52"/>
      <c r="G3311" s="52"/>
      <c r="H3311" s="52"/>
      <c r="I3311" s="52"/>
      <c r="J3311" s="52"/>
      <c r="K3311" s="52"/>
      <c r="L3311" s="52"/>
      <c r="M3311" s="52"/>
      <c r="N3311" s="52"/>
      <c r="O3311" s="52"/>
      <c r="P3311" s="52"/>
      <c r="Q3311" s="52"/>
      <c r="R3311" s="52"/>
      <c r="S3311" s="52"/>
      <c r="T3311" s="52"/>
      <c r="U3311" s="52"/>
    </row>
    <row r="3312" spans="1:21" ht="13.5">
      <c r="A3312" s="52"/>
      <c r="B3312" s="52"/>
      <c r="C3312" s="52"/>
      <c r="D3312" s="52"/>
      <c r="E3312" s="52"/>
      <c r="F3312" s="52"/>
      <c r="G3312" s="52"/>
      <c r="H3312" s="52"/>
      <c r="I3312" s="52"/>
      <c r="J3312" s="52"/>
      <c r="K3312" s="52"/>
      <c r="L3312" s="52"/>
      <c r="M3312" s="52"/>
      <c r="N3312" s="52"/>
      <c r="O3312" s="52"/>
      <c r="P3312" s="52"/>
      <c r="Q3312" s="52"/>
      <c r="R3312" s="52"/>
      <c r="S3312" s="52"/>
      <c r="T3312" s="52"/>
      <c r="U3312" s="52"/>
    </row>
    <row r="3313" spans="1:21" ht="13.5">
      <c r="A3313" s="52"/>
      <c r="B3313" s="52"/>
      <c r="C3313" s="52"/>
      <c r="D3313" s="52"/>
      <c r="E3313" s="52"/>
      <c r="F3313" s="52"/>
      <c r="G3313" s="52"/>
      <c r="H3313" s="52"/>
      <c r="I3313" s="52"/>
      <c r="J3313" s="52"/>
      <c r="K3313" s="52"/>
      <c r="L3313" s="52"/>
      <c r="M3313" s="52"/>
      <c r="N3313" s="52"/>
      <c r="O3313" s="52"/>
      <c r="P3313" s="52"/>
      <c r="Q3313" s="52"/>
      <c r="R3313" s="52"/>
      <c r="S3313" s="52"/>
      <c r="T3313" s="52"/>
      <c r="U3313" s="52"/>
    </row>
    <row r="3314" spans="1:21" ht="13.5">
      <c r="A3314" s="52"/>
      <c r="B3314" s="52"/>
      <c r="C3314" s="52"/>
      <c r="D3314" s="52"/>
      <c r="E3314" s="52"/>
      <c r="F3314" s="52"/>
      <c r="G3314" s="52"/>
      <c r="H3314" s="52"/>
      <c r="I3314" s="52"/>
      <c r="J3314" s="52"/>
      <c r="K3314" s="52"/>
      <c r="L3314" s="52"/>
      <c r="M3314" s="52"/>
      <c r="N3314" s="52"/>
      <c r="O3314" s="52"/>
      <c r="P3314" s="52"/>
      <c r="Q3314" s="52"/>
      <c r="R3314" s="52"/>
      <c r="S3314" s="52"/>
      <c r="T3314" s="52"/>
      <c r="U3314" s="52"/>
    </row>
    <row r="3315" spans="1:21" ht="13.5">
      <c r="A3315" s="52"/>
      <c r="B3315" s="52"/>
      <c r="C3315" s="52"/>
      <c r="D3315" s="52"/>
      <c r="E3315" s="52"/>
      <c r="F3315" s="52"/>
      <c r="G3315" s="52"/>
      <c r="H3315" s="52"/>
      <c r="I3315" s="52"/>
      <c r="J3315" s="52"/>
      <c r="K3315" s="52"/>
      <c r="L3315" s="52"/>
      <c r="M3315" s="52"/>
      <c r="N3315" s="52"/>
      <c r="O3315" s="52"/>
      <c r="P3315" s="52"/>
      <c r="Q3315" s="52"/>
      <c r="R3315" s="52"/>
      <c r="S3315" s="52"/>
      <c r="T3315" s="52"/>
      <c r="U3315" s="52"/>
    </row>
    <row r="3316" spans="1:21" ht="13.5">
      <c r="A3316" s="52"/>
      <c r="B3316" s="52"/>
      <c r="C3316" s="52"/>
      <c r="D3316" s="52"/>
      <c r="E3316" s="52"/>
      <c r="F3316" s="52"/>
      <c r="G3316" s="52"/>
      <c r="H3316" s="52"/>
      <c r="I3316" s="52"/>
      <c r="J3316" s="52"/>
      <c r="K3316" s="52"/>
      <c r="L3316" s="52"/>
      <c r="M3316" s="52"/>
      <c r="N3316" s="52"/>
      <c r="O3316" s="52"/>
      <c r="P3316" s="52"/>
      <c r="Q3316" s="52"/>
      <c r="R3316" s="52"/>
      <c r="S3316" s="52"/>
      <c r="T3316" s="52"/>
      <c r="U3316" s="52"/>
    </row>
    <row r="3317" spans="1:21" ht="13.5">
      <c r="A3317" s="52"/>
      <c r="B3317" s="52"/>
      <c r="C3317" s="52"/>
      <c r="D3317" s="52"/>
      <c r="E3317" s="52"/>
      <c r="F3317" s="52"/>
      <c r="G3317" s="52"/>
      <c r="H3317" s="52"/>
      <c r="I3317" s="52"/>
      <c r="J3317" s="52"/>
      <c r="K3317" s="52"/>
      <c r="L3317" s="52"/>
      <c r="M3317" s="52"/>
      <c r="N3317" s="52"/>
      <c r="O3317" s="52"/>
      <c r="P3317" s="52"/>
      <c r="Q3317" s="52"/>
      <c r="R3317" s="52"/>
      <c r="S3317" s="52"/>
      <c r="T3317" s="52"/>
      <c r="U3317" s="52"/>
    </row>
    <row r="3318" spans="1:21" ht="13.5">
      <c r="A3318" s="52"/>
      <c r="B3318" s="52"/>
      <c r="C3318" s="52"/>
      <c r="D3318" s="52"/>
      <c r="E3318" s="52"/>
      <c r="F3318" s="52"/>
      <c r="G3318" s="52"/>
      <c r="H3318" s="52"/>
      <c r="I3318" s="52"/>
      <c r="J3318" s="52"/>
      <c r="K3318" s="52"/>
      <c r="L3318" s="52"/>
      <c r="M3318" s="52"/>
      <c r="N3318" s="52"/>
      <c r="O3318" s="52"/>
      <c r="P3318" s="52"/>
      <c r="Q3318" s="52"/>
      <c r="R3318" s="52"/>
      <c r="S3318" s="52"/>
      <c r="T3318" s="52"/>
      <c r="U3318" s="52"/>
    </row>
    <row r="3319" spans="1:21" ht="13.5">
      <c r="A3319" s="52"/>
      <c r="B3319" s="52"/>
      <c r="C3319" s="52"/>
      <c r="D3319" s="52"/>
      <c r="E3319" s="52"/>
      <c r="F3319" s="52"/>
      <c r="G3319" s="52"/>
      <c r="H3319" s="52"/>
      <c r="I3319" s="52"/>
      <c r="J3319" s="52"/>
      <c r="K3319" s="52"/>
      <c r="L3319" s="52"/>
      <c r="M3319" s="52"/>
      <c r="N3319" s="52"/>
      <c r="O3319" s="52"/>
      <c r="P3319" s="52"/>
      <c r="Q3319" s="52"/>
      <c r="R3319" s="52"/>
      <c r="S3319" s="52"/>
      <c r="T3319" s="52"/>
      <c r="U3319" s="52"/>
    </row>
    <row r="3320" spans="1:21" ht="13.5">
      <c r="A3320" s="52"/>
      <c r="B3320" s="52"/>
      <c r="C3320" s="52"/>
      <c r="D3320" s="52"/>
      <c r="E3320" s="52"/>
      <c r="F3320" s="52"/>
      <c r="G3320" s="52"/>
      <c r="H3320" s="52"/>
      <c r="I3320" s="52"/>
      <c r="J3320" s="52"/>
      <c r="K3320" s="52"/>
      <c r="L3320" s="52"/>
      <c r="M3320" s="52"/>
      <c r="N3320" s="52"/>
      <c r="O3320" s="52"/>
      <c r="P3320" s="52"/>
      <c r="Q3320" s="52"/>
      <c r="R3320" s="52"/>
      <c r="S3320" s="52"/>
      <c r="T3320" s="52"/>
      <c r="U3320" s="52"/>
    </row>
    <row r="3321" spans="1:21" ht="13.5">
      <c r="A3321" s="52"/>
      <c r="B3321" s="52"/>
      <c r="C3321" s="52"/>
      <c r="D3321" s="52"/>
      <c r="E3321" s="52"/>
      <c r="F3321" s="52"/>
      <c r="G3321" s="52"/>
      <c r="H3321" s="52"/>
      <c r="I3321" s="52"/>
      <c r="J3321" s="52"/>
      <c r="K3321" s="52"/>
      <c r="L3321" s="52"/>
      <c r="M3321" s="52"/>
      <c r="N3321" s="52"/>
      <c r="O3321" s="52"/>
      <c r="P3321" s="52"/>
      <c r="Q3321" s="52"/>
      <c r="R3321" s="52"/>
      <c r="S3321" s="52"/>
      <c r="T3321" s="52"/>
      <c r="U3321" s="52"/>
    </row>
    <row r="3322" spans="1:21" ht="13.5">
      <c r="A3322" s="52"/>
      <c r="B3322" s="52"/>
      <c r="C3322" s="52"/>
      <c r="D3322" s="52"/>
      <c r="E3322" s="52"/>
      <c r="F3322" s="52"/>
      <c r="G3322" s="52"/>
      <c r="H3322" s="52"/>
      <c r="I3322" s="52"/>
      <c r="J3322" s="52"/>
      <c r="K3322" s="52"/>
      <c r="L3322" s="52"/>
      <c r="M3322" s="52"/>
      <c r="N3322" s="52"/>
      <c r="O3322" s="52"/>
      <c r="P3322" s="52"/>
      <c r="Q3322" s="52"/>
      <c r="R3322" s="52"/>
      <c r="S3322" s="52"/>
      <c r="T3322" s="52"/>
      <c r="U3322" s="52"/>
    </row>
    <row r="3323" spans="1:21" ht="13.5">
      <c r="A3323" s="52"/>
      <c r="B3323" s="52"/>
      <c r="C3323" s="52"/>
      <c r="D3323" s="52"/>
      <c r="E3323" s="52"/>
      <c r="F3323" s="52"/>
      <c r="G3323" s="52"/>
      <c r="H3323" s="52"/>
      <c r="I3323" s="52"/>
      <c r="J3323" s="52"/>
      <c r="K3323" s="52"/>
      <c r="L3323" s="52"/>
      <c r="M3323" s="52"/>
      <c r="N3323" s="52"/>
      <c r="O3323" s="52"/>
      <c r="P3323" s="52"/>
      <c r="Q3323" s="52"/>
      <c r="R3323" s="52"/>
      <c r="S3323" s="52"/>
      <c r="T3323" s="52"/>
      <c r="U3323" s="52"/>
    </row>
    <row r="3324" spans="1:21" ht="13.5">
      <c r="A3324" s="52"/>
      <c r="B3324" s="52"/>
      <c r="C3324" s="52"/>
      <c r="D3324" s="52"/>
      <c r="E3324" s="52"/>
      <c r="F3324" s="52"/>
      <c r="G3324" s="52"/>
      <c r="H3324" s="52"/>
      <c r="I3324" s="52"/>
      <c r="J3324" s="52"/>
      <c r="K3324" s="52"/>
      <c r="L3324" s="52"/>
      <c r="M3324" s="52"/>
      <c r="N3324" s="52"/>
      <c r="O3324" s="52"/>
      <c r="P3324" s="52"/>
      <c r="Q3324" s="52"/>
      <c r="R3324" s="52"/>
      <c r="S3324" s="52"/>
      <c r="T3324" s="52"/>
      <c r="U3324" s="52"/>
    </row>
    <row r="3325" spans="1:21" ht="13.5">
      <c r="A3325" s="52"/>
      <c r="B3325" s="52"/>
      <c r="C3325" s="52"/>
      <c r="D3325" s="52"/>
      <c r="E3325" s="52"/>
      <c r="F3325" s="52"/>
      <c r="G3325" s="52"/>
      <c r="H3325" s="52"/>
      <c r="I3325" s="52"/>
      <c r="J3325" s="52"/>
      <c r="K3325" s="52"/>
      <c r="L3325" s="52"/>
      <c r="M3325" s="52"/>
      <c r="N3325" s="52"/>
      <c r="O3325" s="52"/>
      <c r="P3325" s="52"/>
      <c r="Q3325" s="52"/>
      <c r="R3325" s="52"/>
      <c r="S3325" s="52"/>
      <c r="T3325" s="52"/>
      <c r="U3325" s="52"/>
    </row>
    <row r="3326" spans="1:21" ht="13.5">
      <c r="A3326" s="52"/>
      <c r="B3326" s="52"/>
      <c r="C3326" s="52"/>
      <c r="D3326" s="52"/>
      <c r="E3326" s="52"/>
      <c r="F3326" s="52"/>
      <c r="G3326" s="52"/>
      <c r="H3326" s="52"/>
      <c r="I3326" s="52"/>
      <c r="J3326" s="52"/>
      <c r="K3326" s="52"/>
      <c r="L3326" s="52"/>
      <c r="M3326" s="52"/>
      <c r="N3326" s="52"/>
      <c r="O3326" s="52"/>
      <c r="P3326" s="52"/>
      <c r="Q3326" s="52"/>
      <c r="R3326" s="52"/>
      <c r="S3326" s="52"/>
      <c r="T3326" s="52"/>
      <c r="U3326" s="52"/>
    </row>
    <row r="3327" spans="1:21" ht="13.5">
      <c r="A3327" s="52"/>
      <c r="B3327" s="52"/>
      <c r="C3327" s="52"/>
      <c r="D3327" s="52"/>
      <c r="E3327" s="52"/>
      <c r="F3327" s="52"/>
      <c r="G3327" s="52"/>
      <c r="H3327" s="52"/>
      <c r="I3327" s="52"/>
      <c r="J3327" s="52"/>
      <c r="K3327" s="52"/>
      <c r="L3327" s="52"/>
      <c r="M3327" s="52"/>
      <c r="N3327" s="52"/>
      <c r="O3327" s="52"/>
      <c r="P3327" s="52"/>
      <c r="Q3327" s="52"/>
      <c r="R3327" s="52"/>
      <c r="S3327" s="52"/>
      <c r="T3327" s="52"/>
      <c r="U3327" s="52"/>
    </row>
    <row r="3328" spans="1:21" ht="13.5">
      <c r="A3328" s="52"/>
      <c r="B3328" s="52"/>
      <c r="C3328" s="52"/>
      <c r="D3328" s="52"/>
      <c r="E3328" s="52"/>
      <c r="F3328" s="52"/>
      <c r="G3328" s="52"/>
      <c r="H3328" s="52"/>
      <c r="I3328" s="52"/>
      <c r="J3328" s="52"/>
      <c r="K3328" s="52"/>
      <c r="L3328" s="52"/>
      <c r="M3328" s="52"/>
      <c r="N3328" s="52"/>
      <c r="O3328" s="52"/>
      <c r="P3328" s="52"/>
      <c r="Q3328" s="52"/>
      <c r="R3328" s="52"/>
      <c r="S3328" s="52"/>
      <c r="T3328" s="52"/>
      <c r="U3328" s="52"/>
    </row>
    <row r="3329" spans="1:21" ht="13.5">
      <c r="A3329" s="52"/>
      <c r="B3329" s="52"/>
      <c r="C3329" s="52"/>
      <c r="D3329" s="52"/>
      <c r="E3329" s="52"/>
      <c r="F3329" s="52"/>
      <c r="G3329" s="52"/>
      <c r="H3329" s="52"/>
      <c r="I3329" s="52"/>
      <c r="J3329" s="52"/>
      <c r="K3329" s="52"/>
      <c r="L3329" s="52"/>
      <c r="M3329" s="52"/>
      <c r="N3329" s="52"/>
      <c r="O3329" s="52"/>
      <c r="P3329" s="52"/>
      <c r="Q3329" s="52"/>
      <c r="R3329" s="52"/>
      <c r="S3329" s="52"/>
      <c r="T3329" s="52"/>
      <c r="U3329" s="52"/>
    </row>
    <row r="3330" spans="1:21" ht="13.5">
      <c r="A3330" s="52"/>
      <c r="B3330" s="52"/>
      <c r="C3330" s="52"/>
      <c r="D3330" s="52"/>
      <c r="E3330" s="52"/>
      <c r="F3330" s="52"/>
      <c r="G3330" s="52"/>
      <c r="H3330" s="52"/>
      <c r="I3330" s="52"/>
      <c r="J3330" s="52"/>
      <c r="K3330" s="52"/>
      <c r="L3330" s="52"/>
      <c r="M3330" s="52"/>
      <c r="N3330" s="52"/>
      <c r="O3330" s="52"/>
      <c r="P3330" s="52"/>
      <c r="Q3330" s="52"/>
      <c r="R3330" s="52"/>
      <c r="S3330" s="52"/>
      <c r="T3330" s="52"/>
      <c r="U3330" s="52"/>
    </row>
    <row r="3331" spans="1:21" ht="13.5">
      <c r="A3331" s="52"/>
      <c r="B3331" s="52"/>
      <c r="C3331" s="52"/>
      <c r="D3331" s="52"/>
      <c r="E3331" s="52"/>
      <c r="F3331" s="52"/>
      <c r="G3331" s="52"/>
      <c r="H3331" s="52"/>
      <c r="I3331" s="52"/>
      <c r="J3331" s="52"/>
      <c r="K3331" s="52"/>
      <c r="L3331" s="52"/>
      <c r="M3331" s="52"/>
      <c r="N3331" s="52"/>
      <c r="O3331" s="52"/>
      <c r="P3331" s="52"/>
      <c r="Q3331" s="52"/>
      <c r="R3331" s="52"/>
      <c r="S3331" s="52"/>
      <c r="T3331" s="52"/>
      <c r="U3331" s="52"/>
    </row>
    <row r="3332" spans="1:21" ht="13.5">
      <c r="A3332" s="52"/>
      <c r="B3332" s="52"/>
      <c r="C3332" s="52"/>
      <c r="D3332" s="52"/>
      <c r="E3332" s="52"/>
      <c r="F3332" s="52"/>
      <c r="G3332" s="52"/>
      <c r="H3332" s="52"/>
      <c r="I3332" s="52"/>
      <c r="J3332" s="52"/>
      <c r="K3332" s="52"/>
      <c r="L3332" s="52"/>
      <c r="M3332" s="52"/>
      <c r="N3332" s="52"/>
      <c r="O3332" s="52"/>
      <c r="P3332" s="52"/>
      <c r="Q3332" s="52"/>
      <c r="R3332" s="52"/>
      <c r="S3332" s="52"/>
      <c r="T3332" s="52"/>
      <c r="U3332" s="52"/>
    </row>
    <row r="3333" spans="1:21" ht="13.5">
      <c r="A3333" s="52"/>
      <c r="B3333" s="52"/>
      <c r="C3333" s="52"/>
      <c r="D3333" s="52"/>
      <c r="E3333" s="52"/>
      <c r="F3333" s="52"/>
      <c r="G3333" s="52"/>
      <c r="H3333" s="52"/>
      <c r="I3333" s="52"/>
      <c r="J3333" s="52"/>
      <c r="K3333" s="52"/>
      <c r="L3333" s="52"/>
      <c r="M3333" s="52"/>
      <c r="N3333" s="52"/>
      <c r="O3333" s="52"/>
      <c r="P3333" s="52"/>
      <c r="Q3333" s="52"/>
      <c r="R3333" s="52"/>
      <c r="S3333" s="52"/>
      <c r="T3333" s="52"/>
      <c r="U3333" s="52"/>
    </row>
    <row r="3334" spans="1:21" ht="13.5">
      <c r="A3334" s="52"/>
      <c r="B3334" s="52"/>
      <c r="C3334" s="52"/>
      <c r="D3334" s="52"/>
      <c r="E3334" s="52"/>
      <c r="F3334" s="52"/>
      <c r="G3334" s="52"/>
      <c r="H3334" s="52"/>
      <c r="I3334" s="52"/>
      <c r="J3334" s="52"/>
      <c r="K3334" s="52"/>
      <c r="L3334" s="52"/>
      <c r="M3334" s="52"/>
      <c r="N3334" s="52"/>
      <c r="O3334" s="52"/>
      <c r="P3334" s="52"/>
      <c r="Q3334" s="52"/>
      <c r="R3334" s="52"/>
      <c r="S3334" s="52"/>
      <c r="T3334" s="52"/>
      <c r="U3334" s="52"/>
    </row>
    <row r="3335" spans="1:21" ht="13.5">
      <c r="A3335" s="52"/>
      <c r="B3335" s="52"/>
      <c r="C3335" s="52"/>
      <c r="D3335" s="52"/>
      <c r="E3335" s="52"/>
      <c r="F3335" s="52"/>
      <c r="G3335" s="52"/>
      <c r="H3335" s="52"/>
      <c r="I3335" s="52"/>
      <c r="J3335" s="52"/>
      <c r="K3335" s="52"/>
      <c r="L3335" s="52"/>
      <c r="M3335" s="52"/>
      <c r="N3335" s="52"/>
      <c r="O3335" s="52"/>
      <c r="P3335" s="52"/>
      <c r="Q3335" s="52"/>
      <c r="R3335" s="52"/>
      <c r="S3335" s="52"/>
      <c r="T3335" s="52"/>
      <c r="U3335" s="52"/>
    </row>
    <row r="3336" spans="1:21" ht="13.5">
      <c r="A3336" s="52"/>
      <c r="B3336" s="52"/>
      <c r="C3336" s="52"/>
      <c r="D3336" s="52"/>
      <c r="E3336" s="52"/>
      <c r="F3336" s="52"/>
      <c r="G3336" s="52"/>
      <c r="H3336" s="52"/>
      <c r="I3336" s="52"/>
      <c r="J3336" s="52"/>
      <c r="K3336" s="52"/>
      <c r="L3336" s="52"/>
      <c r="M3336" s="52"/>
      <c r="N3336" s="52"/>
      <c r="O3336" s="52"/>
      <c r="P3336" s="52"/>
      <c r="Q3336" s="52"/>
      <c r="R3336" s="52"/>
      <c r="S3336" s="52"/>
      <c r="T3336" s="52"/>
      <c r="U3336" s="52"/>
    </row>
    <row r="3337" spans="1:21" ht="13.5">
      <c r="A3337" s="52"/>
      <c r="B3337" s="52"/>
      <c r="C3337" s="52"/>
      <c r="D3337" s="52"/>
      <c r="E3337" s="52"/>
      <c r="F3337" s="52"/>
      <c r="G3337" s="52"/>
      <c r="H3337" s="52"/>
      <c r="I3337" s="52"/>
      <c r="J3337" s="52"/>
      <c r="K3337" s="52"/>
      <c r="L3337" s="52"/>
      <c r="M3337" s="52"/>
      <c r="N3337" s="52"/>
      <c r="O3337" s="52"/>
      <c r="P3337" s="52"/>
      <c r="Q3337" s="52"/>
      <c r="R3337" s="52"/>
      <c r="S3337" s="52"/>
      <c r="T3337" s="52"/>
      <c r="U3337" s="52"/>
    </row>
    <row r="3338" spans="1:21" ht="13.5">
      <c r="A3338" s="52"/>
      <c r="B3338" s="52"/>
      <c r="C3338" s="52"/>
      <c r="D3338" s="52"/>
      <c r="E3338" s="52"/>
      <c r="F3338" s="52"/>
      <c r="G3338" s="52"/>
      <c r="H3338" s="52"/>
      <c r="I3338" s="52"/>
      <c r="J3338" s="52"/>
      <c r="K3338" s="52"/>
      <c r="L3338" s="52"/>
      <c r="M3338" s="52"/>
      <c r="N3338" s="52"/>
      <c r="O3338" s="52"/>
      <c r="P3338" s="52"/>
      <c r="Q3338" s="52"/>
      <c r="R3338" s="52"/>
      <c r="S3338" s="52"/>
      <c r="T3338" s="52"/>
      <c r="U3338" s="52"/>
    </row>
    <row r="3339" spans="1:21" ht="13.5">
      <c r="A3339" s="52"/>
      <c r="B3339" s="52"/>
      <c r="C3339" s="52"/>
      <c r="D3339" s="52"/>
      <c r="E3339" s="52"/>
      <c r="F3339" s="52"/>
      <c r="G3339" s="52"/>
      <c r="H3339" s="52"/>
      <c r="I3339" s="52"/>
      <c r="J3339" s="52"/>
      <c r="K3339" s="52"/>
      <c r="L3339" s="52"/>
      <c r="M3339" s="52"/>
      <c r="N3339" s="52"/>
      <c r="O3339" s="52"/>
      <c r="P3339" s="52"/>
      <c r="Q3339" s="52"/>
      <c r="R3339" s="52"/>
      <c r="S3339" s="52"/>
      <c r="T3339" s="52"/>
      <c r="U3339" s="52"/>
    </row>
    <row r="3340" spans="1:21" ht="13.5">
      <c r="A3340" s="52"/>
      <c r="B3340" s="52"/>
      <c r="C3340" s="52"/>
      <c r="D3340" s="52"/>
      <c r="E3340" s="52"/>
      <c r="F3340" s="52"/>
      <c r="G3340" s="52"/>
      <c r="H3340" s="52"/>
      <c r="I3340" s="52"/>
      <c r="J3340" s="52"/>
      <c r="K3340" s="52"/>
      <c r="L3340" s="52"/>
      <c r="M3340" s="52"/>
      <c r="N3340" s="52"/>
      <c r="O3340" s="52"/>
      <c r="P3340" s="52"/>
      <c r="Q3340" s="52"/>
      <c r="R3340" s="52"/>
      <c r="S3340" s="52"/>
      <c r="T3340" s="52"/>
      <c r="U3340" s="52"/>
    </row>
    <row r="3341" spans="1:21" ht="13.5">
      <c r="A3341" s="52"/>
      <c r="B3341" s="52"/>
      <c r="C3341" s="52"/>
      <c r="D3341" s="52"/>
      <c r="E3341" s="52"/>
      <c r="F3341" s="52"/>
      <c r="G3341" s="52"/>
      <c r="H3341" s="52"/>
      <c r="I3341" s="52"/>
      <c r="J3341" s="52"/>
      <c r="K3341" s="52"/>
      <c r="L3341" s="52"/>
      <c r="M3341" s="52"/>
      <c r="N3341" s="52"/>
      <c r="O3341" s="52"/>
      <c r="P3341" s="52"/>
      <c r="Q3341" s="52"/>
      <c r="R3341" s="52"/>
      <c r="S3341" s="52"/>
      <c r="T3341" s="52"/>
      <c r="U3341" s="52"/>
    </row>
    <row r="3342" spans="1:21" ht="13.5">
      <c r="A3342" s="52"/>
      <c r="B3342" s="52"/>
      <c r="C3342" s="52"/>
      <c r="D3342" s="52"/>
      <c r="E3342" s="52"/>
      <c r="F3342" s="52"/>
      <c r="G3342" s="52"/>
      <c r="H3342" s="52"/>
      <c r="I3342" s="52"/>
      <c r="J3342" s="52"/>
      <c r="K3342" s="52"/>
      <c r="L3342" s="52"/>
      <c r="M3342" s="52"/>
      <c r="N3342" s="52"/>
      <c r="O3342" s="52"/>
      <c r="P3342" s="52"/>
      <c r="Q3342" s="52"/>
      <c r="R3342" s="52"/>
      <c r="S3342" s="52"/>
      <c r="T3342" s="52"/>
      <c r="U3342" s="52"/>
    </row>
    <row r="3343" spans="1:21" ht="13.5">
      <c r="A3343" s="52"/>
      <c r="B3343" s="52"/>
      <c r="C3343" s="52"/>
      <c r="D3343" s="52"/>
      <c r="E3343" s="52"/>
      <c r="F3343" s="52"/>
      <c r="G3343" s="52"/>
      <c r="H3343" s="52"/>
      <c r="I3343" s="52"/>
      <c r="J3343" s="52"/>
      <c r="K3343" s="52"/>
      <c r="L3343" s="52"/>
      <c r="M3343" s="52"/>
      <c r="N3343" s="52"/>
      <c r="O3343" s="52"/>
      <c r="P3343" s="52"/>
      <c r="Q3343" s="52"/>
      <c r="R3343" s="52"/>
      <c r="S3343" s="52"/>
      <c r="T3343" s="52"/>
      <c r="U3343" s="52"/>
    </row>
    <row r="3344" spans="1:21" ht="13.5">
      <c r="A3344" s="52"/>
      <c r="B3344" s="52"/>
      <c r="C3344" s="52"/>
      <c r="D3344" s="52"/>
      <c r="E3344" s="52"/>
      <c r="F3344" s="52"/>
      <c r="G3344" s="52"/>
      <c r="H3344" s="52"/>
      <c r="I3344" s="52"/>
      <c r="J3344" s="52"/>
      <c r="K3344" s="52"/>
      <c r="L3344" s="52"/>
      <c r="M3344" s="52"/>
      <c r="N3344" s="52"/>
      <c r="O3344" s="52"/>
      <c r="P3344" s="52"/>
      <c r="Q3344" s="52"/>
      <c r="R3344" s="52"/>
      <c r="S3344" s="52"/>
      <c r="T3344" s="52"/>
      <c r="U3344" s="52"/>
    </row>
    <row r="3345" spans="1:21" ht="13.5">
      <c r="A3345" s="52"/>
      <c r="B3345" s="52"/>
      <c r="C3345" s="52"/>
      <c r="D3345" s="52"/>
      <c r="E3345" s="52"/>
      <c r="F3345" s="52"/>
      <c r="G3345" s="52"/>
      <c r="H3345" s="52"/>
      <c r="I3345" s="52"/>
      <c r="J3345" s="52"/>
      <c r="K3345" s="52"/>
      <c r="L3345" s="52"/>
      <c r="M3345" s="52"/>
      <c r="N3345" s="52"/>
      <c r="O3345" s="52"/>
      <c r="P3345" s="52"/>
      <c r="Q3345" s="52"/>
      <c r="R3345" s="52"/>
      <c r="S3345" s="52"/>
      <c r="T3345" s="52"/>
      <c r="U3345" s="52"/>
    </row>
    <row r="3346" spans="1:21" ht="13.5">
      <c r="A3346" s="52"/>
      <c r="B3346" s="52"/>
      <c r="C3346" s="52"/>
      <c r="D3346" s="52"/>
      <c r="E3346" s="52"/>
      <c r="F3346" s="52"/>
      <c r="G3346" s="52"/>
      <c r="H3346" s="52"/>
      <c r="I3346" s="52"/>
      <c r="J3346" s="52"/>
      <c r="K3346" s="52"/>
      <c r="L3346" s="52"/>
      <c r="M3346" s="52"/>
      <c r="N3346" s="52"/>
      <c r="O3346" s="52"/>
      <c r="P3346" s="52"/>
      <c r="Q3346" s="52"/>
      <c r="R3346" s="52"/>
      <c r="S3346" s="52"/>
      <c r="T3346" s="52"/>
      <c r="U3346" s="52"/>
    </row>
    <row r="3347" spans="1:21" ht="13.5">
      <c r="A3347" s="52"/>
      <c r="B3347" s="52"/>
      <c r="C3347" s="52"/>
      <c r="D3347" s="52"/>
      <c r="E3347" s="52"/>
      <c r="F3347" s="52"/>
      <c r="G3347" s="52"/>
      <c r="H3347" s="52"/>
      <c r="I3347" s="52"/>
      <c r="J3347" s="52"/>
      <c r="K3347" s="52"/>
      <c r="L3347" s="52"/>
      <c r="M3347" s="52"/>
      <c r="N3347" s="52"/>
      <c r="O3347" s="52"/>
      <c r="P3347" s="52"/>
      <c r="Q3347" s="52"/>
      <c r="R3347" s="52"/>
      <c r="S3347" s="52"/>
      <c r="T3347" s="52"/>
      <c r="U3347" s="52"/>
    </row>
    <row r="3348" spans="1:21" ht="13.5">
      <c r="A3348" s="52"/>
      <c r="B3348" s="52"/>
      <c r="C3348" s="52"/>
      <c r="D3348" s="52"/>
      <c r="E3348" s="52"/>
      <c r="F3348" s="52"/>
      <c r="G3348" s="52"/>
      <c r="H3348" s="52"/>
      <c r="I3348" s="52"/>
      <c r="J3348" s="52"/>
      <c r="K3348" s="52"/>
      <c r="L3348" s="52"/>
      <c r="M3348" s="52"/>
      <c r="N3348" s="52"/>
      <c r="O3348" s="52"/>
      <c r="P3348" s="52"/>
      <c r="Q3348" s="52"/>
      <c r="R3348" s="52"/>
      <c r="S3348" s="52"/>
      <c r="T3348" s="52"/>
      <c r="U3348" s="52"/>
    </row>
    <row r="3349" spans="1:21" ht="13.5">
      <c r="A3349" s="52"/>
      <c r="B3349" s="52"/>
      <c r="C3349" s="52"/>
      <c r="D3349" s="52"/>
      <c r="E3349" s="52"/>
      <c r="F3349" s="52"/>
      <c r="G3349" s="52"/>
      <c r="H3349" s="52"/>
      <c r="I3349" s="52"/>
      <c r="J3349" s="52"/>
      <c r="K3349" s="52"/>
      <c r="L3349" s="52"/>
      <c r="M3349" s="52"/>
      <c r="N3349" s="52"/>
      <c r="O3349" s="52"/>
      <c r="P3349" s="52"/>
      <c r="Q3349" s="52"/>
      <c r="R3349" s="52"/>
      <c r="S3349" s="52"/>
      <c r="T3349" s="52"/>
      <c r="U3349" s="52"/>
    </row>
    <row r="3350" spans="1:21" ht="13.5">
      <c r="A3350" s="52"/>
      <c r="B3350" s="52"/>
      <c r="C3350" s="52"/>
      <c r="D3350" s="52"/>
      <c r="E3350" s="52"/>
      <c r="F3350" s="52"/>
      <c r="G3350" s="52"/>
      <c r="H3350" s="52"/>
      <c r="I3350" s="52"/>
      <c r="J3350" s="52"/>
      <c r="K3350" s="52"/>
      <c r="L3350" s="52"/>
      <c r="M3350" s="52"/>
      <c r="N3350" s="52"/>
      <c r="O3350" s="52"/>
      <c r="P3350" s="52"/>
      <c r="Q3350" s="52"/>
      <c r="R3350" s="52"/>
      <c r="S3350" s="52"/>
      <c r="T3350" s="52"/>
      <c r="U3350" s="52"/>
    </row>
    <row r="3351" spans="1:21" ht="13.5">
      <c r="A3351" s="52"/>
      <c r="B3351" s="52"/>
      <c r="C3351" s="52"/>
      <c r="D3351" s="52"/>
      <c r="E3351" s="52"/>
      <c r="F3351" s="52"/>
      <c r="G3351" s="52"/>
      <c r="H3351" s="52"/>
      <c r="I3351" s="52"/>
      <c r="J3351" s="52"/>
      <c r="K3351" s="52"/>
      <c r="L3351" s="52"/>
      <c r="M3351" s="52"/>
      <c r="N3351" s="52"/>
      <c r="O3351" s="52"/>
      <c r="P3351" s="52"/>
      <c r="Q3351" s="52"/>
      <c r="R3351" s="52"/>
      <c r="S3351" s="52"/>
      <c r="T3351" s="52"/>
      <c r="U3351" s="52"/>
    </row>
    <row r="3352" spans="1:21" ht="13.5">
      <c r="A3352" s="52"/>
      <c r="B3352" s="52"/>
      <c r="C3352" s="52"/>
      <c r="D3352" s="52"/>
      <c r="E3352" s="52"/>
      <c r="F3352" s="52"/>
      <c r="G3352" s="52"/>
      <c r="H3352" s="52"/>
      <c r="I3352" s="52"/>
      <c r="J3352" s="52"/>
      <c r="K3352" s="52"/>
      <c r="L3352" s="52"/>
      <c r="M3352" s="52"/>
      <c r="N3352" s="52"/>
      <c r="O3352" s="52"/>
      <c r="P3352" s="52"/>
      <c r="Q3352" s="52"/>
      <c r="R3352" s="52"/>
      <c r="S3352" s="52"/>
      <c r="T3352" s="52"/>
      <c r="U3352" s="52"/>
    </row>
    <row r="3353" spans="1:21" ht="13.5">
      <c r="A3353" s="52"/>
      <c r="B3353" s="52"/>
      <c r="C3353" s="52"/>
      <c r="D3353" s="52"/>
      <c r="E3353" s="52"/>
      <c r="F3353" s="52"/>
      <c r="G3353" s="52"/>
      <c r="H3353" s="52"/>
      <c r="I3353" s="52"/>
      <c r="J3353" s="52"/>
      <c r="K3353" s="52"/>
      <c r="L3353" s="52"/>
      <c r="M3353" s="52"/>
      <c r="N3353" s="52"/>
      <c r="O3353" s="52"/>
      <c r="P3353" s="52"/>
      <c r="Q3353" s="52"/>
      <c r="R3353" s="52"/>
      <c r="S3353" s="52"/>
      <c r="T3353" s="52"/>
      <c r="U3353" s="52"/>
    </row>
    <row r="3354" spans="1:21" ht="13.5">
      <c r="A3354" s="52"/>
      <c r="B3354" s="52"/>
      <c r="C3354" s="52"/>
      <c r="D3354" s="52"/>
      <c r="E3354" s="52"/>
      <c r="F3354" s="52"/>
      <c r="G3354" s="52"/>
      <c r="H3354" s="52"/>
      <c r="I3354" s="52"/>
      <c r="J3354" s="52"/>
      <c r="K3354" s="52"/>
      <c r="L3354" s="52"/>
      <c r="M3354" s="52"/>
      <c r="N3354" s="52"/>
      <c r="O3354" s="52"/>
      <c r="P3354" s="52"/>
      <c r="Q3354" s="52"/>
      <c r="R3354" s="52"/>
      <c r="S3354" s="52"/>
      <c r="T3354" s="52"/>
      <c r="U3354" s="52"/>
    </row>
    <row r="3355" spans="1:21" ht="13.5">
      <c r="A3355" s="52"/>
      <c r="B3355" s="52"/>
      <c r="C3355" s="52"/>
      <c r="D3355" s="52"/>
      <c r="E3355" s="52"/>
      <c r="F3355" s="52"/>
      <c r="G3355" s="52"/>
      <c r="H3355" s="52"/>
      <c r="I3355" s="52"/>
      <c r="J3355" s="52"/>
      <c r="K3355" s="52"/>
      <c r="L3355" s="52"/>
      <c r="M3355" s="52"/>
      <c r="N3355" s="52"/>
      <c r="O3355" s="52"/>
      <c r="P3355" s="52"/>
      <c r="Q3355" s="52"/>
      <c r="R3355" s="52"/>
      <c r="S3355" s="52"/>
      <c r="T3355" s="52"/>
      <c r="U3355" s="52"/>
    </row>
    <row r="3356" spans="1:21" ht="13.5">
      <c r="A3356" s="52"/>
      <c r="B3356" s="52"/>
      <c r="C3356" s="52"/>
      <c r="D3356" s="52"/>
      <c r="E3356" s="52"/>
      <c r="F3356" s="52"/>
      <c r="G3356" s="52"/>
      <c r="H3356" s="52"/>
      <c r="I3356" s="52"/>
      <c r="J3356" s="52"/>
      <c r="K3356" s="52"/>
      <c r="L3356" s="52"/>
      <c r="M3356" s="52"/>
      <c r="N3356" s="52"/>
      <c r="O3356" s="52"/>
      <c r="P3356" s="52"/>
      <c r="Q3356" s="52"/>
      <c r="R3356" s="52"/>
      <c r="S3356" s="52"/>
      <c r="T3356" s="52"/>
      <c r="U3356" s="52"/>
    </row>
    <row r="3357" spans="1:21" ht="13.5">
      <c r="A3357" s="52"/>
      <c r="B3357" s="52"/>
      <c r="C3357" s="52"/>
      <c r="D3357" s="52"/>
      <c r="E3357" s="52"/>
      <c r="F3357" s="52"/>
      <c r="G3357" s="52"/>
      <c r="H3357" s="52"/>
      <c r="I3357" s="52"/>
      <c r="J3357" s="52"/>
      <c r="K3357" s="52"/>
      <c r="L3357" s="52"/>
      <c r="M3357" s="52"/>
      <c r="N3357" s="52"/>
      <c r="O3357" s="52"/>
      <c r="P3357" s="52"/>
      <c r="Q3357" s="52"/>
      <c r="R3357" s="52"/>
      <c r="S3357" s="52"/>
      <c r="T3357" s="52"/>
      <c r="U3357" s="52"/>
    </row>
    <row r="3358" spans="1:21" ht="13.5">
      <c r="A3358" s="52"/>
      <c r="B3358" s="52"/>
      <c r="C3358" s="52"/>
      <c r="D3358" s="52"/>
      <c r="E3358" s="52"/>
      <c r="F3358" s="52"/>
      <c r="G3358" s="52"/>
      <c r="H3358" s="52"/>
      <c r="I3358" s="52"/>
      <c r="J3358" s="52"/>
      <c r="K3358" s="52"/>
      <c r="L3358" s="52"/>
      <c r="M3358" s="52"/>
      <c r="N3358" s="52"/>
      <c r="O3358" s="52"/>
      <c r="P3358" s="52"/>
      <c r="Q3358" s="52"/>
      <c r="R3358" s="52"/>
      <c r="S3358" s="52"/>
      <c r="T3358" s="52"/>
      <c r="U3358" s="52"/>
    </row>
    <row r="3359" spans="1:21" ht="13.5">
      <c r="A3359" s="52"/>
      <c r="B3359" s="52"/>
      <c r="C3359" s="52"/>
      <c r="D3359" s="52"/>
      <c r="E3359" s="52"/>
      <c r="F3359" s="52"/>
      <c r="G3359" s="52"/>
      <c r="H3359" s="52"/>
      <c r="I3359" s="52"/>
      <c r="J3359" s="52"/>
      <c r="K3359" s="52"/>
      <c r="L3359" s="52"/>
      <c r="M3359" s="52"/>
      <c r="N3359" s="52"/>
      <c r="O3359" s="52"/>
      <c r="P3359" s="52"/>
      <c r="Q3359" s="52"/>
      <c r="R3359" s="52"/>
      <c r="S3359" s="52"/>
      <c r="T3359" s="52"/>
      <c r="U3359" s="52"/>
    </row>
    <row r="3360" spans="1:21" ht="13.5">
      <c r="A3360" s="52"/>
      <c r="B3360" s="52"/>
      <c r="C3360" s="52"/>
      <c r="D3360" s="52"/>
      <c r="E3360" s="52"/>
      <c r="F3360" s="52"/>
      <c r="G3360" s="52"/>
      <c r="H3360" s="52"/>
      <c r="I3360" s="52"/>
      <c r="J3360" s="52"/>
      <c r="K3360" s="52"/>
      <c r="L3360" s="52"/>
      <c r="M3360" s="52"/>
      <c r="N3360" s="52"/>
      <c r="O3360" s="52"/>
      <c r="P3360" s="52"/>
      <c r="Q3360" s="52"/>
      <c r="R3360" s="52"/>
      <c r="S3360" s="52"/>
      <c r="T3360" s="52"/>
      <c r="U3360" s="52"/>
    </row>
    <row r="3361" spans="1:21" ht="13.5">
      <c r="A3361" s="52"/>
      <c r="B3361" s="52"/>
      <c r="C3361" s="52"/>
      <c r="D3361" s="52"/>
      <c r="E3361" s="52"/>
      <c r="F3361" s="52"/>
      <c r="G3361" s="52"/>
      <c r="H3361" s="52"/>
      <c r="I3361" s="52"/>
      <c r="J3361" s="52"/>
      <c r="K3361" s="52"/>
      <c r="L3361" s="52"/>
      <c r="M3361" s="52"/>
      <c r="N3361" s="52"/>
      <c r="O3361" s="52"/>
      <c r="P3361" s="52"/>
      <c r="Q3361" s="52"/>
      <c r="R3361" s="52"/>
      <c r="S3361" s="52"/>
      <c r="T3361" s="52"/>
      <c r="U3361" s="52"/>
    </row>
    <row r="3362" spans="1:21" ht="13.5">
      <c r="A3362" s="52"/>
      <c r="B3362" s="52"/>
      <c r="C3362" s="52"/>
      <c r="D3362" s="52"/>
      <c r="E3362" s="52"/>
      <c r="F3362" s="52"/>
      <c r="G3362" s="52"/>
      <c r="H3362" s="52"/>
      <c r="I3362" s="52"/>
      <c r="J3362" s="52"/>
      <c r="K3362" s="52"/>
      <c r="L3362" s="52"/>
      <c r="M3362" s="52"/>
      <c r="N3362" s="52"/>
      <c r="O3362" s="52"/>
      <c r="P3362" s="52"/>
      <c r="Q3362" s="52"/>
      <c r="R3362" s="52"/>
      <c r="S3362" s="52"/>
      <c r="T3362" s="52"/>
      <c r="U3362" s="52"/>
    </row>
    <row r="3363" spans="1:21" ht="13.5">
      <c r="A3363" s="52"/>
      <c r="B3363" s="52"/>
      <c r="C3363" s="52"/>
      <c r="D3363" s="52"/>
      <c r="E3363" s="52"/>
      <c r="F3363" s="52"/>
      <c r="G3363" s="52"/>
      <c r="H3363" s="52"/>
      <c r="I3363" s="52"/>
      <c r="J3363" s="52"/>
      <c r="K3363" s="52"/>
      <c r="L3363" s="52"/>
      <c r="M3363" s="52"/>
      <c r="N3363" s="52"/>
      <c r="O3363" s="52"/>
      <c r="P3363" s="52"/>
      <c r="Q3363" s="52"/>
      <c r="R3363" s="52"/>
      <c r="S3363" s="52"/>
      <c r="T3363" s="52"/>
      <c r="U3363" s="52"/>
    </row>
    <row r="3364" spans="1:21" ht="13.5">
      <c r="A3364" s="52"/>
      <c r="B3364" s="52"/>
      <c r="C3364" s="52"/>
      <c r="D3364" s="52"/>
      <c r="E3364" s="52"/>
      <c r="F3364" s="52"/>
      <c r="G3364" s="52"/>
      <c r="H3364" s="52"/>
      <c r="I3364" s="52"/>
      <c r="J3364" s="52"/>
      <c r="K3364" s="52"/>
      <c r="L3364" s="52"/>
      <c r="M3364" s="52"/>
      <c r="N3364" s="52"/>
      <c r="O3364" s="52"/>
      <c r="P3364" s="52"/>
      <c r="Q3364" s="52"/>
      <c r="R3364" s="52"/>
      <c r="S3364" s="52"/>
      <c r="T3364" s="52"/>
      <c r="U3364" s="52"/>
    </row>
    <row r="3365" spans="1:21" ht="13.5">
      <c r="A3365" s="52"/>
      <c r="B3365" s="52"/>
      <c r="C3365" s="52"/>
      <c r="D3365" s="52"/>
      <c r="E3365" s="52"/>
      <c r="F3365" s="52"/>
      <c r="G3365" s="52"/>
      <c r="H3365" s="52"/>
      <c r="I3365" s="52"/>
      <c r="J3365" s="52"/>
      <c r="K3365" s="52"/>
      <c r="L3365" s="52"/>
      <c r="M3365" s="52"/>
      <c r="N3365" s="52"/>
      <c r="O3365" s="52"/>
      <c r="P3365" s="52"/>
      <c r="Q3365" s="52"/>
      <c r="R3365" s="52"/>
      <c r="S3365" s="52"/>
      <c r="T3365" s="52"/>
      <c r="U3365" s="52"/>
    </row>
    <row r="3366" spans="1:21" ht="13.5">
      <c r="A3366" s="52"/>
      <c r="B3366" s="52"/>
      <c r="C3366" s="52"/>
      <c r="D3366" s="52"/>
      <c r="E3366" s="52"/>
      <c r="F3366" s="52"/>
      <c r="G3366" s="52"/>
      <c r="H3366" s="52"/>
      <c r="I3366" s="52"/>
      <c r="J3366" s="52"/>
      <c r="K3366" s="52"/>
      <c r="L3366" s="52"/>
      <c r="M3366" s="52"/>
      <c r="N3366" s="52"/>
      <c r="O3366" s="52"/>
      <c r="P3366" s="52"/>
      <c r="Q3366" s="52"/>
      <c r="R3366" s="52"/>
      <c r="S3366" s="52"/>
      <c r="T3366" s="52"/>
      <c r="U3366" s="52"/>
    </row>
    <row r="3367" spans="1:21" ht="13.5">
      <c r="A3367" s="52"/>
      <c r="B3367" s="52"/>
      <c r="C3367" s="52"/>
      <c r="D3367" s="52"/>
      <c r="E3367" s="52"/>
      <c r="F3367" s="52"/>
      <c r="G3367" s="52"/>
      <c r="H3367" s="52"/>
      <c r="I3367" s="52"/>
      <c r="J3367" s="52"/>
      <c r="K3367" s="52"/>
      <c r="L3367" s="52"/>
      <c r="M3367" s="52"/>
      <c r="N3367" s="52"/>
      <c r="O3367" s="52"/>
      <c r="P3367" s="52"/>
      <c r="Q3367" s="52"/>
      <c r="R3367" s="52"/>
      <c r="S3367" s="52"/>
      <c r="T3367" s="52"/>
      <c r="U3367" s="52"/>
    </row>
    <row r="3368" spans="1:21" ht="13.5">
      <c r="A3368" s="52"/>
      <c r="B3368" s="52"/>
      <c r="C3368" s="52"/>
      <c r="D3368" s="52"/>
      <c r="E3368" s="52"/>
      <c r="F3368" s="52"/>
      <c r="G3368" s="52"/>
      <c r="H3368" s="52"/>
      <c r="I3368" s="52"/>
      <c r="J3368" s="52"/>
      <c r="K3368" s="52"/>
      <c r="L3368" s="52"/>
      <c r="M3368" s="52"/>
      <c r="N3368" s="52"/>
      <c r="O3368" s="52"/>
      <c r="P3368" s="52"/>
      <c r="Q3368" s="52"/>
      <c r="R3368" s="52"/>
      <c r="S3368" s="52"/>
      <c r="T3368" s="52"/>
      <c r="U3368" s="52"/>
    </row>
    <row r="3369" spans="1:21" ht="13.5">
      <c r="A3369" s="52"/>
      <c r="B3369" s="52"/>
      <c r="C3369" s="52"/>
      <c r="D3369" s="52"/>
      <c r="E3369" s="52"/>
      <c r="F3369" s="52"/>
      <c r="G3369" s="52"/>
      <c r="H3369" s="52"/>
      <c r="I3369" s="52"/>
      <c r="J3369" s="52"/>
      <c r="K3369" s="52"/>
      <c r="L3369" s="52"/>
      <c r="M3369" s="52"/>
      <c r="N3369" s="52"/>
      <c r="O3369" s="52"/>
      <c r="P3369" s="52"/>
      <c r="Q3369" s="52"/>
      <c r="R3369" s="52"/>
      <c r="S3369" s="52"/>
      <c r="T3369" s="52"/>
      <c r="U3369" s="52"/>
    </row>
    <row r="3370" spans="1:21" ht="13.5">
      <c r="A3370" s="52"/>
      <c r="B3370" s="52"/>
      <c r="C3370" s="52"/>
      <c r="D3370" s="52"/>
      <c r="E3370" s="52"/>
      <c r="F3370" s="52"/>
      <c r="G3370" s="52"/>
      <c r="H3370" s="52"/>
      <c r="I3370" s="52"/>
      <c r="J3370" s="52"/>
      <c r="K3370" s="52"/>
      <c r="L3370" s="52"/>
      <c r="M3370" s="52"/>
      <c r="N3370" s="52"/>
      <c r="O3370" s="52"/>
      <c r="P3370" s="52"/>
      <c r="Q3370" s="52"/>
      <c r="R3370" s="52"/>
      <c r="S3370" s="52"/>
      <c r="T3370" s="52"/>
      <c r="U3370" s="52"/>
    </row>
    <row r="3371" spans="1:21" ht="13.5">
      <c r="A3371" s="52"/>
      <c r="B3371" s="52"/>
      <c r="C3371" s="52"/>
      <c r="D3371" s="52"/>
      <c r="E3371" s="52"/>
      <c r="F3371" s="52"/>
      <c r="G3371" s="52"/>
      <c r="H3371" s="52"/>
      <c r="I3371" s="52"/>
      <c r="J3371" s="52"/>
      <c r="K3371" s="52"/>
      <c r="L3371" s="52"/>
      <c r="M3371" s="52"/>
      <c r="N3371" s="52"/>
      <c r="O3371" s="52"/>
      <c r="P3371" s="52"/>
      <c r="Q3371" s="52"/>
      <c r="R3371" s="52"/>
      <c r="S3371" s="52"/>
      <c r="T3371" s="52"/>
      <c r="U3371" s="52"/>
    </row>
    <row r="3372" spans="1:21" ht="13.5">
      <c r="A3372" s="52"/>
      <c r="B3372" s="52"/>
      <c r="C3372" s="52"/>
      <c r="D3372" s="52"/>
      <c r="E3372" s="52"/>
      <c r="F3372" s="52"/>
      <c r="G3372" s="52"/>
      <c r="H3372" s="52"/>
      <c r="I3372" s="52"/>
      <c r="J3372" s="52"/>
      <c r="K3372" s="52"/>
      <c r="L3372" s="52"/>
      <c r="M3372" s="52"/>
      <c r="N3372" s="52"/>
      <c r="O3372" s="52"/>
      <c r="P3372" s="52"/>
      <c r="Q3372" s="52"/>
      <c r="R3372" s="52"/>
      <c r="S3372" s="52"/>
      <c r="T3372" s="52"/>
      <c r="U3372" s="52"/>
    </row>
    <row r="3373" spans="1:21" ht="13.5">
      <c r="A3373" s="52"/>
      <c r="B3373" s="52"/>
      <c r="C3373" s="52"/>
      <c r="D3373" s="52"/>
      <c r="E3373" s="52"/>
      <c r="F3373" s="52"/>
      <c r="G3373" s="52"/>
      <c r="H3373" s="52"/>
      <c r="I3373" s="52"/>
      <c r="J3373" s="52"/>
      <c r="K3373" s="52"/>
      <c r="L3373" s="52"/>
      <c r="M3373" s="52"/>
      <c r="N3373" s="52"/>
      <c r="O3373" s="52"/>
      <c r="P3373" s="52"/>
      <c r="Q3373" s="52"/>
      <c r="R3373" s="52"/>
      <c r="S3373" s="52"/>
      <c r="T3373" s="52"/>
      <c r="U3373" s="52"/>
    </row>
    <row r="3374" spans="1:21" ht="13.5">
      <c r="A3374" s="52"/>
      <c r="B3374" s="52"/>
      <c r="C3374" s="52"/>
      <c r="D3374" s="52"/>
      <c r="E3374" s="52"/>
      <c r="F3374" s="52"/>
      <c r="G3374" s="52"/>
      <c r="H3374" s="52"/>
      <c r="I3374" s="52"/>
      <c r="J3374" s="52"/>
      <c r="K3374" s="52"/>
      <c r="L3374" s="52"/>
      <c r="M3374" s="52"/>
      <c r="N3374" s="52"/>
      <c r="O3374" s="52"/>
      <c r="P3374" s="52"/>
      <c r="Q3374" s="52"/>
      <c r="R3374" s="52"/>
      <c r="S3374" s="52"/>
      <c r="T3374" s="52"/>
      <c r="U3374" s="52"/>
    </row>
    <row r="3375" spans="1:21" ht="13.5">
      <c r="A3375" s="52"/>
      <c r="B3375" s="52"/>
      <c r="C3375" s="52"/>
      <c r="D3375" s="52"/>
      <c r="E3375" s="52"/>
      <c r="F3375" s="52"/>
      <c r="G3375" s="52"/>
      <c r="H3375" s="52"/>
      <c r="I3375" s="52"/>
      <c r="J3375" s="52"/>
      <c r="K3375" s="52"/>
      <c r="L3375" s="52"/>
      <c r="M3375" s="52"/>
      <c r="N3375" s="52"/>
      <c r="O3375" s="52"/>
      <c r="P3375" s="52"/>
      <c r="Q3375" s="52"/>
      <c r="R3375" s="52"/>
      <c r="S3375" s="52"/>
      <c r="T3375" s="52"/>
      <c r="U3375" s="52"/>
    </row>
    <row r="3376" spans="1:21" ht="13.5">
      <c r="A3376" s="52"/>
      <c r="B3376" s="52"/>
      <c r="C3376" s="52"/>
      <c r="D3376" s="52"/>
      <c r="E3376" s="52"/>
      <c r="F3376" s="52"/>
      <c r="G3376" s="52"/>
      <c r="H3376" s="52"/>
      <c r="I3376" s="52"/>
      <c r="J3376" s="52"/>
      <c r="K3376" s="52"/>
      <c r="L3376" s="52"/>
      <c r="M3376" s="52"/>
      <c r="N3376" s="52"/>
      <c r="O3376" s="52"/>
      <c r="P3376" s="52"/>
      <c r="Q3376" s="52"/>
      <c r="R3376" s="52"/>
      <c r="S3376" s="52"/>
      <c r="T3376" s="52"/>
      <c r="U3376" s="52"/>
    </row>
    <row r="3377" spans="1:21" ht="13.5">
      <c r="A3377" s="52"/>
      <c r="B3377" s="52"/>
      <c r="C3377" s="52"/>
      <c r="D3377" s="52"/>
      <c r="E3377" s="52"/>
      <c r="F3377" s="52"/>
      <c r="G3377" s="52"/>
      <c r="H3377" s="52"/>
      <c r="I3377" s="52"/>
      <c r="J3377" s="52"/>
      <c r="K3377" s="52"/>
      <c r="L3377" s="52"/>
      <c r="M3377" s="52"/>
      <c r="N3377" s="52"/>
      <c r="O3377" s="52"/>
      <c r="P3377" s="52"/>
      <c r="Q3377" s="52"/>
      <c r="R3377" s="52"/>
      <c r="S3377" s="52"/>
      <c r="T3377" s="52"/>
      <c r="U3377" s="52"/>
    </row>
    <row r="3378" spans="1:21" ht="13.5">
      <c r="A3378" s="52"/>
      <c r="B3378" s="52"/>
      <c r="C3378" s="52"/>
      <c r="D3378" s="52"/>
      <c r="E3378" s="52"/>
      <c r="F3378" s="52"/>
      <c r="G3378" s="52"/>
      <c r="H3378" s="52"/>
      <c r="I3378" s="52"/>
      <c r="J3378" s="52"/>
      <c r="K3378" s="52"/>
      <c r="L3378" s="52"/>
      <c r="M3378" s="52"/>
      <c r="N3378" s="52"/>
      <c r="O3378" s="52"/>
      <c r="P3378" s="52"/>
      <c r="Q3378" s="52"/>
      <c r="R3378" s="52"/>
      <c r="S3378" s="52"/>
      <c r="T3378" s="52"/>
      <c r="U3378" s="52"/>
    </row>
    <row r="3379" spans="1:21" ht="13.5">
      <c r="A3379" s="52"/>
      <c r="B3379" s="52"/>
      <c r="C3379" s="52"/>
      <c r="D3379" s="52"/>
      <c r="E3379" s="52"/>
      <c r="F3379" s="52"/>
      <c r="G3379" s="52"/>
      <c r="H3379" s="52"/>
      <c r="I3379" s="52"/>
      <c r="J3379" s="52"/>
      <c r="K3379" s="52"/>
      <c r="L3379" s="52"/>
      <c r="M3379" s="52"/>
      <c r="N3379" s="52"/>
      <c r="O3379" s="52"/>
      <c r="P3379" s="52"/>
      <c r="Q3379" s="52"/>
      <c r="R3379" s="52"/>
      <c r="S3379" s="52"/>
      <c r="T3379" s="52"/>
      <c r="U3379" s="52"/>
    </row>
    <row r="3380" spans="1:21" ht="13.5">
      <c r="A3380" s="52"/>
      <c r="B3380" s="52"/>
      <c r="C3380" s="52"/>
      <c r="D3380" s="52"/>
      <c r="E3380" s="52"/>
      <c r="F3380" s="52"/>
      <c r="G3380" s="52"/>
      <c r="H3380" s="52"/>
      <c r="I3380" s="52"/>
      <c r="J3380" s="52"/>
      <c r="K3380" s="52"/>
      <c r="L3380" s="52"/>
      <c r="M3380" s="52"/>
      <c r="N3380" s="52"/>
      <c r="O3380" s="52"/>
      <c r="P3380" s="52"/>
      <c r="Q3380" s="52"/>
      <c r="R3380" s="52"/>
      <c r="S3380" s="52"/>
      <c r="T3380" s="52"/>
      <c r="U3380" s="52"/>
    </row>
    <row r="3381" spans="1:21" ht="13.5">
      <c r="A3381" s="52"/>
      <c r="B3381" s="52"/>
      <c r="C3381" s="52"/>
      <c r="D3381" s="52"/>
      <c r="E3381" s="52"/>
      <c r="F3381" s="52"/>
      <c r="G3381" s="52"/>
      <c r="H3381" s="52"/>
      <c r="I3381" s="52"/>
      <c r="J3381" s="52"/>
      <c r="K3381" s="52"/>
      <c r="L3381" s="52"/>
      <c r="M3381" s="52"/>
      <c r="N3381" s="52"/>
      <c r="O3381" s="52"/>
      <c r="P3381" s="52"/>
      <c r="Q3381" s="52"/>
      <c r="R3381" s="52"/>
      <c r="S3381" s="52"/>
      <c r="T3381" s="52"/>
      <c r="U3381" s="52"/>
    </row>
    <row r="3382" spans="1:21" ht="13.5">
      <c r="A3382" s="52"/>
      <c r="B3382" s="52"/>
      <c r="C3382" s="52"/>
      <c r="D3382" s="52"/>
      <c r="E3382" s="52"/>
      <c r="F3382" s="52"/>
      <c r="G3382" s="52"/>
      <c r="H3382" s="52"/>
      <c r="I3382" s="52"/>
      <c r="J3382" s="52"/>
      <c r="K3382" s="52"/>
      <c r="L3382" s="52"/>
      <c r="M3382" s="52"/>
      <c r="N3382" s="52"/>
      <c r="O3382" s="52"/>
      <c r="P3382" s="52"/>
      <c r="Q3382" s="52"/>
      <c r="R3382" s="52"/>
      <c r="S3382" s="52"/>
      <c r="T3382" s="52"/>
      <c r="U3382" s="52"/>
    </row>
    <row r="3383" spans="1:21" ht="13.5">
      <c r="A3383" s="52"/>
      <c r="B3383" s="52"/>
      <c r="C3383" s="52"/>
      <c r="D3383" s="52"/>
      <c r="E3383" s="52"/>
      <c r="F3383" s="52"/>
      <c r="G3383" s="52"/>
      <c r="H3383" s="52"/>
      <c r="I3383" s="52"/>
      <c r="J3383" s="52"/>
      <c r="K3383" s="52"/>
      <c r="L3383" s="52"/>
      <c r="M3383" s="52"/>
      <c r="N3383" s="52"/>
      <c r="O3383" s="52"/>
      <c r="P3383" s="52"/>
      <c r="Q3383" s="52"/>
      <c r="R3383" s="52"/>
      <c r="S3383" s="52"/>
      <c r="T3383" s="52"/>
      <c r="U3383" s="52"/>
    </row>
    <row r="3384" spans="1:21" ht="13.5">
      <c r="A3384" s="52"/>
      <c r="B3384" s="52"/>
      <c r="C3384" s="52"/>
      <c r="D3384" s="52"/>
      <c r="E3384" s="52"/>
      <c r="F3384" s="52"/>
      <c r="G3384" s="52"/>
      <c r="H3384" s="52"/>
      <c r="I3384" s="52"/>
      <c r="J3384" s="52"/>
      <c r="K3384" s="52"/>
      <c r="L3384" s="52"/>
      <c r="M3384" s="52"/>
      <c r="N3384" s="52"/>
      <c r="O3384" s="52"/>
      <c r="P3384" s="52"/>
      <c r="Q3384" s="52"/>
      <c r="R3384" s="52"/>
      <c r="S3384" s="52"/>
      <c r="T3384" s="52"/>
      <c r="U3384" s="52"/>
    </row>
    <row r="3385" spans="1:21" ht="13.5">
      <c r="A3385" s="52"/>
      <c r="B3385" s="52"/>
      <c r="C3385" s="52"/>
      <c r="D3385" s="52"/>
      <c r="E3385" s="52"/>
      <c r="F3385" s="52"/>
      <c r="G3385" s="52"/>
      <c r="H3385" s="52"/>
      <c r="I3385" s="52"/>
      <c r="J3385" s="52"/>
      <c r="K3385" s="52"/>
      <c r="L3385" s="52"/>
      <c r="M3385" s="52"/>
      <c r="N3385" s="52"/>
      <c r="O3385" s="52"/>
      <c r="P3385" s="52"/>
      <c r="Q3385" s="52"/>
      <c r="R3385" s="52"/>
      <c r="S3385" s="52"/>
      <c r="T3385" s="52"/>
      <c r="U3385" s="52"/>
    </row>
    <row r="3386" spans="1:21" ht="13.5">
      <c r="A3386" s="52"/>
      <c r="B3386" s="52"/>
      <c r="C3386" s="52"/>
      <c r="D3386" s="52"/>
      <c r="E3386" s="52"/>
      <c r="F3386" s="52"/>
      <c r="G3386" s="52"/>
      <c r="H3386" s="52"/>
      <c r="I3386" s="52"/>
      <c r="J3386" s="52"/>
      <c r="K3386" s="52"/>
      <c r="L3386" s="52"/>
      <c r="M3386" s="52"/>
      <c r="N3386" s="52"/>
      <c r="O3386" s="52"/>
      <c r="P3386" s="52"/>
      <c r="Q3386" s="52"/>
      <c r="R3386" s="52"/>
      <c r="S3386" s="52"/>
      <c r="T3386" s="52"/>
      <c r="U3386" s="52"/>
    </row>
    <row r="3387" spans="1:21" ht="13.5">
      <c r="A3387" s="52"/>
      <c r="B3387" s="52"/>
      <c r="C3387" s="52"/>
      <c r="D3387" s="52"/>
      <c r="E3387" s="52"/>
      <c r="F3387" s="52"/>
      <c r="G3387" s="52"/>
      <c r="H3387" s="52"/>
      <c r="I3387" s="52"/>
      <c r="J3387" s="52"/>
      <c r="K3387" s="52"/>
      <c r="L3387" s="52"/>
      <c r="M3387" s="52"/>
      <c r="N3387" s="52"/>
      <c r="O3387" s="52"/>
      <c r="P3387" s="52"/>
      <c r="Q3387" s="52"/>
      <c r="R3387" s="52"/>
      <c r="S3387" s="52"/>
      <c r="T3387" s="52"/>
      <c r="U3387" s="52"/>
    </row>
    <row r="3388" spans="1:21" ht="13.5">
      <c r="A3388" s="52"/>
      <c r="B3388" s="52"/>
      <c r="C3388" s="52"/>
      <c r="D3388" s="52"/>
      <c r="E3388" s="52"/>
      <c r="F3388" s="52"/>
      <c r="G3388" s="52"/>
      <c r="H3388" s="52"/>
      <c r="I3388" s="52"/>
      <c r="J3388" s="52"/>
      <c r="K3388" s="52"/>
      <c r="L3388" s="52"/>
      <c r="M3388" s="52"/>
      <c r="N3388" s="52"/>
      <c r="O3388" s="52"/>
      <c r="P3388" s="52"/>
      <c r="Q3388" s="52"/>
      <c r="R3388" s="52"/>
      <c r="S3388" s="52"/>
      <c r="T3388" s="52"/>
      <c r="U3388" s="52"/>
    </row>
    <row r="3389" spans="1:21" ht="13.5">
      <c r="A3389" s="52"/>
      <c r="B3389" s="52"/>
      <c r="C3389" s="52"/>
      <c r="D3389" s="52"/>
      <c r="E3389" s="52"/>
      <c r="F3389" s="52"/>
      <c r="G3389" s="52"/>
      <c r="H3389" s="52"/>
      <c r="I3389" s="52"/>
      <c r="J3389" s="52"/>
      <c r="K3389" s="52"/>
      <c r="L3389" s="52"/>
      <c r="M3389" s="52"/>
      <c r="N3389" s="52"/>
      <c r="O3389" s="52"/>
      <c r="P3389" s="52"/>
      <c r="Q3389" s="52"/>
      <c r="R3389" s="52"/>
      <c r="S3389" s="52"/>
      <c r="T3389" s="52"/>
      <c r="U3389" s="52"/>
    </row>
    <row r="3390" spans="1:21" ht="13.5">
      <c r="A3390" s="52"/>
      <c r="B3390" s="52"/>
      <c r="C3390" s="52"/>
      <c r="D3390" s="52"/>
      <c r="E3390" s="52"/>
      <c r="F3390" s="52"/>
      <c r="G3390" s="52"/>
      <c r="H3390" s="52"/>
      <c r="I3390" s="52"/>
      <c r="J3390" s="52"/>
      <c r="K3390" s="52"/>
      <c r="L3390" s="52"/>
      <c r="M3390" s="52"/>
      <c r="N3390" s="52"/>
      <c r="O3390" s="52"/>
      <c r="P3390" s="52"/>
      <c r="Q3390" s="52"/>
      <c r="R3390" s="52"/>
      <c r="S3390" s="52"/>
      <c r="T3390" s="52"/>
      <c r="U3390" s="52"/>
    </row>
    <row r="3391" spans="1:21" ht="13.5">
      <c r="A3391" s="52"/>
      <c r="B3391" s="52"/>
      <c r="C3391" s="52"/>
      <c r="D3391" s="52"/>
      <c r="E3391" s="52"/>
      <c r="F3391" s="52"/>
      <c r="G3391" s="52"/>
      <c r="H3391" s="52"/>
      <c r="I3391" s="52"/>
      <c r="J3391" s="52"/>
      <c r="K3391" s="52"/>
      <c r="L3391" s="52"/>
      <c r="M3391" s="52"/>
      <c r="N3391" s="52"/>
      <c r="O3391" s="52"/>
      <c r="P3391" s="52"/>
      <c r="Q3391" s="52"/>
      <c r="R3391" s="52"/>
      <c r="S3391" s="52"/>
      <c r="T3391" s="52"/>
      <c r="U3391" s="52"/>
    </row>
    <row r="3392" spans="1:21" ht="13.5">
      <c r="A3392" s="52"/>
      <c r="B3392" s="52"/>
      <c r="C3392" s="52"/>
      <c r="D3392" s="52"/>
      <c r="E3392" s="52"/>
      <c r="F3392" s="52"/>
      <c r="G3392" s="52"/>
      <c r="H3392" s="52"/>
      <c r="I3392" s="52"/>
      <c r="J3392" s="52"/>
      <c r="K3392" s="52"/>
      <c r="L3392" s="52"/>
      <c r="M3392" s="52"/>
      <c r="N3392" s="52"/>
      <c r="O3392" s="52"/>
      <c r="P3392" s="52"/>
      <c r="Q3392" s="52"/>
      <c r="R3392" s="52"/>
      <c r="S3392" s="52"/>
      <c r="T3392" s="52"/>
      <c r="U3392" s="52"/>
    </row>
    <row r="3393" spans="1:21" ht="13.5">
      <c r="A3393" s="52"/>
      <c r="B3393" s="52"/>
      <c r="C3393" s="52"/>
      <c r="D3393" s="52"/>
      <c r="E3393" s="52"/>
      <c r="F3393" s="52"/>
      <c r="G3393" s="52"/>
      <c r="H3393" s="52"/>
      <c r="I3393" s="52"/>
      <c r="J3393" s="52"/>
      <c r="K3393" s="52"/>
      <c r="L3393" s="52"/>
      <c r="M3393" s="52"/>
      <c r="N3393" s="52"/>
      <c r="O3393" s="52"/>
      <c r="P3393" s="52"/>
      <c r="Q3393" s="52"/>
      <c r="R3393" s="52"/>
      <c r="S3393" s="52"/>
      <c r="T3393" s="52"/>
      <c r="U3393" s="52"/>
    </row>
    <row r="3394" spans="1:21" ht="13.5">
      <c r="A3394" s="52"/>
      <c r="B3394" s="52"/>
      <c r="C3394" s="52"/>
      <c r="D3394" s="52"/>
      <c r="E3394" s="52"/>
      <c r="F3394" s="52"/>
      <c r="G3394" s="52"/>
      <c r="H3394" s="52"/>
      <c r="I3394" s="52"/>
      <c r="J3394" s="52"/>
      <c r="K3394" s="52"/>
      <c r="L3394" s="52"/>
      <c r="M3394" s="52"/>
      <c r="N3394" s="52"/>
      <c r="O3394" s="52"/>
      <c r="P3394" s="52"/>
      <c r="Q3394" s="52"/>
      <c r="R3394" s="52"/>
      <c r="S3394" s="52"/>
      <c r="T3394" s="52"/>
      <c r="U3394" s="52"/>
    </row>
    <row r="3395" spans="1:21" ht="13.5">
      <c r="A3395" s="52"/>
      <c r="B3395" s="52"/>
      <c r="C3395" s="52"/>
      <c r="D3395" s="52"/>
      <c r="E3395" s="52"/>
      <c r="F3395" s="52"/>
      <c r="G3395" s="52"/>
      <c r="H3395" s="52"/>
      <c r="I3395" s="52"/>
      <c r="J3395" s="52"/>
      <c r="K3395" s="52"/>
      <c r="L3395" s="52"/>
      <c r="M3395" s="52"/>
      <c r="N3395" s="52"/>
      <c r="O3395" s="52"/>
      <c r="P3395" s="52"/>
      <c r="Q3395" s="52"/>
      <c r="R3395" s="52"/>
      <c r="S3395" s="52"/>
      <c r="T3395" s="52"/>
      <c r="U3395" s="52"/>
    </row>
    <row r="3396" spans="1:21" ht="13.5">
      <c r="A3396" s="52"/>
      <c r="B3396" s="52"/>
      <c r="C3396" s="52"/>
      <c r="D3396" s="52"/>
      <c r="E3396" s="52"/>
      <c r="F3396" s="52"/>
      <c r="G3396" s="52"/>
      <c r="H3396" s="52"/>
      <c r="I3396" s="52"/>
      <c r="J3396" s="52"/>
      <c r="K3396" s="52"/>
      <c r="L3396" s="52"/>
      <c r="M3396" s="52"/>
      <c r="N3396" s="52"/>
      <c r="O3396" s="52"/>
      <c r="P3396" s="52"/>
      <c r="Q3396" s="52"/>
      <c r="R3396" s="52"/>
      <c r="S3396" s="52"/>
      <c r="T3396" s="52"/>
      <c r="U3396" s="52"/>
    </row>
    <row r="3397" spans="1:21" ht="13.5">
      <c r="A3397" s="52"/>
      <c r="B3397" s="52"/>
      <c r="C3397" s="52"/>
      <c r="D3397" s="52"/>
      <c r="E3397" s="52"/>
      <c r="F3397" s="52"/>
      <c r="G3397" s="52"/>
      <c r="H3397" s="52"/>
      <c r="I3397" s="52"/>
      <c r="J3397" s="52"/>
      <c r="K3397" s="52"/>
      <c r="L3397" s="52"/>
      <c r="M3397" s="52"/>
      <c r="N3397" s="52"/>
      <c r="O3397" s="52"/>
      <c r="P3397" s="52"/>
      <c r="Q3397" s="52"/>
      <c r="R3397" s="52"/>
      <c r="S3397" s="52"/>
      <c r="T3397" s="52"/>
      <c r="U3397" s="52"/>
    </row>
    <row r="3398" spans="1:21" ht="13.5">
      <c r="A3398" s="52"/>
      <c r="B3398" s="52"/>
      <c r="C3398" s="52"/>
      <c r="D3398" s="52"/>
      <c r="E3398" s="52"/>
      <c r="F3398" s="52"/>
      <c r="G3398" s="52"/>
      <c r="H3398" s="52"/>
      <c r="I3398" s="52"/>
      <c r="J3398" s="52"/>
      <c r="K3398" s="52"/>
      <c r="L3398" s="52"/>
      <c r="M3398" s="52"/>
      <c r="N3398" s="52"/>
      <c r="O3398" s="52"/>
      <c r="P3398" s="52"/>
      <c r="Q3398" s="52"/>
      <c r="R3398" s="52"/>
      <c r="S3398" s="52"/>
      <c r="T3398" s="52"/>
      <c r="U3398" s="52"/>
    </row>
    <row r="3399" spans="1:21" ht="13.5">
      <c r="A3399" s="52"/>
      <c r="B3399" s="52"/>
      <c r="C3399" s="52"/>
      <c r="D3399" s="52"/>
      <c r="E3399" s="52"/>
      <c r="F3399" s="52"/>
      <c r="G3399" s="52"/>
      <c r="H3399" s="52"/>
      <c r="I3399" s="52"/>
      <c r="J3399" s="52"/>
      <c r="K3399" s="52"/>
      <c r="L3399" s="52"/>
      <c r="M3399" s="52"/>
      <c r="N3399" s="52"/>
      <c r="O3399" s="52"/>
      <c r="P3399" s="52"/>
      <c r="Q3399" s="52"/>
      <c r="R3399" s="52"/>
      <c r="S3399" s="52"/>
      <c r="T3399" s="52"/>
      <c r="U3399" s="52"/>
    </row>
    <row r="3400" spans="1:21" ht="13.5">
      <c r="A3400" s="52"/>
      <c r="B3400" s="52"/>
      <c r="C3400" s="52"/>
      <c r="D3400" s="52"/>
      <c r="E3400" s="52"/>
      <c r="F3400" s="52"/>
      <c r="G3400" s="52"/>
      <c r="H3400" s="52"/>
      <c r="I3400" s="52"/>
      <c r="J3400" s="52"/>
      <c r="K3400" s="52"/>
      <c r="L3400" s="52"/>
      <c r="M3400" s="52"/>
      <c r="N3400" s="52"/>
      <c r="O3400" s="52"/>
      <c r="P3400" s="52"/>
      <c r="Q3400" s="52"/>
      <c r="R3400" s="52"/>
      <c r="S3400" s="52"/>
      <c r="T3400" s="52"/>
      <c r="U3400" s="52"/>
    </row>
    <row r="3401" spans="1:21" ht="13.5">
      <c r="A3401" s="52"/>
      <c r="B3401" s="52"/>
      <c r="C3401" s="52"/>
      <c r="D3401" s="52"/>
      <c r="E3401" s="52"/>
      <c r="F3401" s="52"/>
      <c r="G3401" s="52"/>
      <c r="H3401" s="52"/>
      <c r="I3401" s="52"/>
      <c r="J3401" s="52"/>
      <c r="K3401" s="52"/>
      <c r="L3401" s="52"/>
      <c r="M3401" s="52"/>
      <c r="N3401" s="52"/>
      <c r="O3401" s="52"/>
      <c r="P3401" s="52"/>
      <c r="Q3401" s="52"/>
      <c r="R3401" s="52"/>
      <c r="S3401" s="52"/>
      <c r="T3401" s="52"/>
      <c r="U3401" s="52"/>
    </row>
    <row r="3402" spans="1:21" ht="13.5">
      <c r="A3402" s="52"/>
      <c r="B3402" s="52"/>
      <c r="C3402" s="52"/>
      <c r="D3402" s="52"/>
      <c r="E3402" s="52"/>
      <c r="F3402" s="52"/>
      <c r="G3402" s="52"/>
      <c r="H3402" s="52"/>
      <c r="I3402" s="52"/>
      <c r="J3402" s="52"/>
      <c r="K3402" s="52"/>
      <c r="L3402" s="52"/>
      <c r="M3402" s="52"/>
      <c r="N3402" s="52"/>
      <c r="O3402" s="52"/>
      <c r="P3402" s="52"/>
      <c r="Q3402" s="52"/>
      <c r="R3402" s="52"/>
      <c r="S3402" s="52"/>
      <c r="T3402" s="52"/>
      <c r="U3402" s="52"/>
    </row>
    <row r="3403" spans="1:21" ht="13.5">
      <c r="A3403" s="52"/>
      <c r="B3403" s="52"/>
      <c r="C3403" s="52"/>
      <c r="D3403" s="52"/>
      <c r="E3403" s="52"/>
      <c r="F3403" s="52"/>
      <c r="G3403" s="52"/>
      <c r="H3403" s="52"/>
      <c r="I3403" s="52"/>
      <c r="J3403" s="52"/>
      <c r="K3403" s="52"/>
      <c r="L3403" s="52"/>
      <c r="M3403" s="52"/>
      <c r="N3403" s="52"/>
      <c r="O3403" s="52"/>
      <c r="P3403" s="52"/>
      <c r="Q3403" s="52"/>
      <c r="R3403" s="52"/>
      <c r="S3403" s="52"/>
      <c r="T3403" s="52"/>
      <c r="U3403" s="52"/>
    </row>
    <row r="3404" spans="1:21" ht="13.5">
      <c r="A3404" s="52"/>
      <c r="B3404" s="52"/>
      <c r="C3404" s="52"/>
      <c r="D3404" s="52"/>
      <c r="E3404" s="52"/>
      <c r="F3404" s="52"/>
      <c r="G3404" s="52"/>
      <c r="H3404" s="52"/>
      <c r="I3404" s="52"/>
      <c r="J3404" s="52"/>
      <c r="K3404" s="52"/>
      <c r="L3404" s="52"/>
      <c r="M3404" s="52"/>
      <c r="N3404" s="52"/>
      <c r="O3404" s="52"/>
      <c r="P3404" s="52"/>
      <c r="Q3404" s="52"/>
      <c r="R3404" s="52"/>
      <c r="S3404" s="52"/>
      <c r="T3404" s="52"/>
      <c r="U3404" s="52"/>
    </row>
    <row r="3405" spans="1:21" ht="13.5">
      <c r="A3405" s="52"/>
      <c r="B3405" s="52"/>
      <c r="C3405" s="52"/>
      <c r="D3405" s="52"/>
      <c r="E3405" s="52"/>
      <c r="F3405" s="52"/>
      <c r="G3405" s="52"/>
      <c r="H3405" s="52"/>
      <c r="I3405" s="52"/>
      <c r="J3405" s="52"/>
      <c r="K3405" s="52"/>
      <c r="L3405" s="52"/>
      <c r="M3405" s="52"/>
      <c r="N3405" s="52"/>
      <c r="O3405" s="52"/>
      <c r="P3405" s="52"/>
      <c r="Q3405" s="52"/>
      <c r="R3405" s="52"/>
      <c r="S3405" s="52"/>
      <c r="T3405" s="52"/>
      <c r="U3405" s="52"/>
    </row>
    <row r="3406" spans="1:21" ht="13.5">
      <c r="A3406" s="52"/>
      <c r="B3406" s="52"/>
      <c r="C3406" s="52"/>
      <c r="D3406" s="52"/>
      <c r="E3406" s="52"/>
      <c r="F3406" s="52"/>
      <c r="G3406" s="52"/>
      <c r="H3406" s="52"/>
      <c r="I3406" s="52"/>
      <c r="J3406" s="52"/>
      <c r="K3406" s="52"/>
      <c r="L3406" s="52"/>
      <c r="M3406" s="52"/>
      <c r="N3406" s="52"/>
      <c r="O3406" s="52"/>
      <c r="P3406" s="52"/>
      <c r="Q3406" s="52"/>
      <c r="R3406" s="52"/>
      <c r="S3406" s="52"/>
      <c r="T3406" s="52"/>
      <c r="U3406" s="52"/>
    </row>
    <row r="3407" spans="1:21" ht="13.5">
      <c r="A3407" s="52"/>
      <c r="B3407" s="52"/>
      <c r="C3407" s="52"/>
      <c r="D3407" s="52"/>
      <c r="E3407" s="52"/>
      <c r="F3407" s="52"/>
      <c r="G3407" s="52"/>
      <c r="H3407" s="52"/>
      <c r="I3407" s="52"/>
      <c r="J3407" s="52"/>
      <c r="K3407" s="52"/>
      <c r="L3407" s="52"/>
      <c r="M3407" s="52"/>
      <c r="N3407" s="52"/>
      <c r="O3407" s="52"/>
      <c r="P3407" s="52"/>
      <c r="Q3407" s="52"/>
      <c r="R3407" s="52"/>
      <c r="S3407" s="52"/>
      <c r="T3407" s="52"/>
      <c r="U3407" s="52"/>
    </row>
    <row r="3408" spans="1:21" ht="13.5">
      <c r="A3408" s="52"/>
      <c r="B3408" s="52"/>
      <c r="C3408" s="52"/>
      <c r="D3408" s="52"/>
      <c r="E3408" s="52"/>
      <c r="F3408" s="52"/>
      <c r="G3408" s="52"/>
      <c r="H3408" s="52"/>
      <c r="I3408" s="52"/>
      <c r="J3408" s="52"/>
      <c r="K3408" s="52"/>
      <c r="L3408" s="52"/>
      <c r="M3408" s="52"/>
      <c r="N3408" s="52"/>
      <c r="O3408" s="52"/>
      <c r="P3408" s="52"/>
      <c r="Q3408" s="52"/>
      <c r="R3408" s="52"/>
      <c r="S3408" s="52"/>
      <c r="T3408" s="52"/>
      <c r="U3408" s="52"/>
    </row>
    <row r="3409" spans="1:21" ht="13.5">
      <c r="A3409" s="52"/>
      <c r="B3409" s="52"/>
      <c r="C3409" s="52"/>
      <c r="D3409" s="52"/>
      <c r="E3409" s="52"/>
      <c r="F3409" s="52"/>
      <c r="G3409" s="52"/>
      <c r="H3409" s="52"/>
      <c r="I3409" s="52"/>
      <c r="J3409" s="52"/>
      <c r="K3409" s="52"/>
      <c r="L3409" s="52"/>
      <c r="M3409" s="52"/>
      <c r="N3409" s="52"/>
      <c r="O3409" s="52"/>
      <c r="P3409" s="52"/>
      <c r="Q3409" s="52"/>
      <c r="R3409" s="52"/>
      <c r="S3409" s="52"/>
      <c r="T3409" s="52"/>
      <c r="U3409" s="52"/>
    </row>
    <row r="3410" spans="1:21" ht="13.5">
      <c r="A3410" s="52"/>
      <c r="B3410" s="52"/>
      <c r="C3410" s="52"/>
      <c r="D3410" s="52"/>
      <c r="E3410" s="52"/>
      <c r="F3410" s="52"/>
      <c r="G3410" s="52"/>
      <c r="H3410" s="52"/>
      <c r="I3410" s="52"/>
      <c r="J3410" s="52"/>
      <c r="K3410" s="52"/>
      <c r="L3410" s="52"/>
      <c r="M3410" s="52"/>
      <c r="N3410" s="52"/>
      <c r="O3410" s="52"/>
      <c r="P3410" s="52"/>
      <c r="Q3410" s="52"/>
      <c r="R3410" s="52"/>
      <c r="S3410" s="52"/>
      <c r="T3410" s="52"/>
      <c r="U3410" s="52"/>
    </row>
    <row r="3411" spans="1:21" ht="13.5">
      <c r="A3411" s="52"/>
      <c r="B3411" s="52"/>
      <c r="C3411" s="52"/>
      <c r="D3411" s="52"/>
      <c r="E3411" s="52"/>
      <c r="F3411" s="52"/>
      <c r="G3411" s="52"/>
      <c r="H3411" s="52"/>
      <c r="I3411" s="52"/>
      <c r="J3411" s="52"/>
      <c r="K3411" s="52"/>
      <c r="L3411" s="52"/>
      <c r="M3411" s="52"/>
      <c r="N3411" s="52"/>
      <c r="O3411" s="52"/>
      <c r="P3411" s="52"/>
      <c r="Q3411" s="52"/>
      <c r="R3411" s="52"/>
      <c r="S3411" s="52"/>
      <c r="T3411" s="52"/>
      <c r="U3411" s="52"/>
    </row>
    <row r="3412" spans="1:21" ht="13.5">
      <c r="A3412" s="52"/>
      <c r="B3412" s="52"/>
      <c r="C3412" s="52"/>
      <c r="D3412" s="52"/>
      <c r="E3412" s="52"/>
      <c r="F3412" s="52"/>
      <c r="G3412" s="52"/>
      <c r="H3412" s="52"/>
      <c r="I3412" s="52"/>
      <c r="J3412" s="52"/>
      <c r="K3412" s="52"/>
      <c r="L3412" s="52"/>
      <c r="M3412" s="52"/>
      <c r="N3412" s="52"/>
      <c r="O3412" s="52"/>
      <c r="P3412" s="52"/>
      <c r="Q3412" s="52"/>
      <c r="R3412" s="52"/>
      <c r="S3412" s="52"/>
      <c r="T3412" s="52"/>
      <c r="U3412" s="52"/>
    </row>
    <row r="3413" spans="1:21" ht="13.5">
      <c r="A3413" s="52"/>
      <c r="B3413" s="52"/>
      <c r="C3413" s="52"/>
      <c r="D3413" s="52"/>
      <c r="E3413" s="52"/>
      <c r="F3413" s="52"/>
      <c r="G3413" s="52"/>
      <c r="H3413" s="52"/>
      <c r="I3413" s="52"/>
      <c r="J3413" s="52"/>
      <c r="K3413" s="52"/>
      <c r="L3413" s="52"/>
      <c r="M3413" s="52"/>
      <c r="N3413" s="52"/>
      <c r="O3413" s="52"/>
      <c r="P3413" s="52"/>
      <c r="Q3413" s="52"/>
      <c r="R3413" s="52"/>
      <c r="S3413" s="52"/>
      <c r="T3413" s="52"/>
      <c r="U3413" s="52"/>
    </row>
    <row r="3414" spans="1:21" ht="13.5">
      <c r="A3414" s="52"/>
      <c r="B3414" s="52"/>
      <c r="C3414" s="52"/>
      <c r="D3414" s="52"/>
      <c r="E3414" s="52"/>
      <c r="F3414" s="52"/>
      <c r="G3414" s="52"/>
      <c r="H3414" s="52"/>
      <c r="I3414" s="52"/>
      <c r="J3414" s="52"/>
      <c r="K3414" s="52"/>
      <c r="L3414" s="52"/>
      <c r="M3414" s="52"/>
      <c r="N3414" s="52"/>
      <c r="O3414" s="52"/>
      <c r="P3414" s="52"/>
      <c r="Q3414" s="52"/>
      <c r="R3414" s="52"/>
      <c r="S3414" s="52"/>
      <c r="T3414" s="52"/>
      <c r="U3414" s="52"/>
    </row>
    <row r="3415" spans="1:21" ht="13.5">
      <c r="A3415" s="52"/>
      <c r="B3415" s="52"/>
      <c r="C3415" s="52"/>
      <c r="D3415" s="52"/>
      <c r="E3415" s="52"/>
      <c r="F3415" s="52"/>
      <c r="G3415" s="52"/>
      <c r="H3415" s="52"/>
      <c r="I3415" s="52"/>
      <c r="J3415" s="52"/>
      <c r="K3415" s="52"/>
      <c r="L3415" s="52"/>
      <c r="M3415" s="52"/>
      <c r="N3415" s="52"/>
      <c r="O3415" s="52"/>
      <c r="P3415" s="52"/>
      <c r="Q3415" s="52"/>
      <c r="R3415" s="52"/>
      <c r="S3415" s="52"/>
      <c r="T3415" s="52"/>
      <c r="U3415" s="52"/>
    </row>
    <row r="3416" spans="1:21" ht="13.5">
      <c r="A3416" s="52"/>
      <c r="B3416" s="52"/>
      <c r="C3416" s="52"/>
      <c r="D3416" s="52"/>
      <c r="E3416" s="52"/>
      <c r="F3416" s="52"/>
      <c r="G3416" s="52"/>
      <c r="H3416" s="52"/>
      <c r="I3416" s="52"/>
      <c r="J3416" s="52"/>
      <c r="K3416" s="52"/>
      <c r="L3416" s="52"/>
      <c r="M3416" s="52"/>
      <c r="N3416" s="52"/>
      <c r="O3416" s="52"/>
      <c r="P3416" s="52"/>
      <c r="Q3416" s="52"/>
      <c r="R3416" s="52"/>
      <c r="S3416" s="52"/>
      <c r="T3416" s="52"/>
      <c r="U3416" s="52"/>
    </row>
    <row r="3417" spans="1:21" ht="13.5">
      <c r="A3417" s="52"/>
      <c r="B3417" s="52"/>
      <c r="C3417" s="52"/>
      <c r="D3417" s="52"/>
      <c r="E3417" s="52"/>
      <c r="F3417" s="52"/>
      <c r="G3417" s="52"/>
      <c r="H3417" s="52"/>
      <c r="I3417" s="52"/>
      <c r="J3417" s="52"/>
      <c r="K3417" s="52"/>
      <c r="L3417" s="52"/>
      <c r="M3417" s="52"/>
      <c r="N3417" s="52"/>
      <c r="O3417" s="52"/>
      <c r="P3417" s="52"/>
      <c r="Q3417" s="52"/>
      <c r="R3417" s="52"/>
      <c r="S3417" s="52"/>
      <c r="T3417" s="52"/>
      <c r="U3417" s="52"/>
    </row>
    <row r="3418" spans="1:21" ht="13.5">
      <c r="A3418" s="52"/>
      <c r="B3418" s="52"/>
      <c r="C3418" s="52"/>
      <c r="D3418" s="52"/>
      <c r="E3418" s="52"/>
      <c r="F3418" s="52"/>
      <c r="G3418" s="52"/>
      <c r="H3418" s="52"/>
      <c r="I3418" s="52"/>
      <c r="J3418" s="52"/>
      <c r="K3418" s="52"/>
      <c r="L3418" s="52"/>
      <c r="M3418" s="52"/>
      <c r="N3418" s="52"/>
      <c r="O3418" s="52"/>
      <c r="P3418" s="52"/>
      <c r="Q3418" s="52"/>
      <c r="R3418" s="52"/>
      <c r="S3418" s="52"/>
      <c r="T3418" s="52"/>
      <c r="U3418" s="52"/>
    </row>
    <row r="3419" spans="1:21" ht="13.5">
      <c r="A3419" s="52"/>
      <c r="B3419" s="52"/>
      <c r="C3419" s="52"/>
      <c r="D3419" s="52"/>
      <c r="E3419" s="52"/>
      <c r="F3419" s="52"/>
      <c r="G3419" s="52"/>
      <c r="H3419" s="52"/>
      <c r="I3419" s="52"/>
      <c r="J3419" s="52"/>
      <c r="K3419" s="52"/>
      <c r="L3419" s="52"/>
      <c r="M3419" s="52"/>
      <c r="N3419" s="52"/>
      <c r="O3419" s="52"/>
      <c r="P3419" s="52"/>
      <c r="Q3419" s="52"/>
      <c r="R3419" s="52"/>
      <c r="S3419" s="52"/>
      <c r="T3419" s="52"/>
      <c r="U3419" s="52"/>
    </row>
    <row r="3420" spans="1:21" ht="13.5">
      <c r="A3420" s="52"/>
      <c r="B3420" s="52"/>
      <c r="C3420" s="52"/>
      <c r="D3420" s="52"/>
      <c r="E3420" s="52"/>
      <c r="F3420" s="52"/>
      <c r="G3420" s="52"/>
      <c r="H3420" s="52"/>
      <c r="I3420" s="52"/>
      <c r="J3420" s="52"/>
      <c r="K3420" s="52"/>
      <c r="L3420" s="52"/>
      <c r="M3420" s="52"/>
      <c r="N3420" s="52"/>
      <c r="O3420" s="52"/>
      <c r="P3420" s="52"/>
      <c r="Q3420" s="52"/>
      <c r="R3420" s="52"/>
      <c r="S3420" s="52"/>
      <c r="T3420" s="52"/>
      <c r="U3420" s="52"/>
    </row>
    <row r="3421" spans="1:21" ht="13.5">
      <c r="A3421" s="52"/>
      <c r="B3421" s="52"/>
      <c r="C3421" s="52"/>
      <c r="D3421" s="52"/>
      <c r="E3421" s="52"/>
      <c r="F3421" s="52"/>
      <c r="G3421" s="52"/>
      <c r="H3421" s="52"/>
      <c r="I3421" s="52"/>
      <c r="J3421" s="52"/>
      <c r="K3421" s="52"/>
      <c r="L3421" s="52"/>
      <c r="M3421" s="52"/>
      <c r="N3421" s="52"/>
      <c r="O3421" s="52"/>
      <c r="P3421" s="52"/>
      <c r="Q3421" s="52"/>
      <c r="R3421" s="52"/>
      <c r="S3421" s="52"/>
      <c r="T3421" s="52"/>
      <c r="U3421" s="52"/>
    </row>
    <row r="3422" spans="1:21" ht="13.5">
      <c r="A3422" s="52"/>
      <c r="B3422" s="52"/>
      <c r="C3422" s="52"/>
      <c r="D3422" s="52"/>
      <c r="E3422" s="52"/>
      <c r="F3422" s="52"/>
      <c r="G3422" s="52"/>
      <c r="H3422" s="52"/>
      <c r="I3422" s="52"/>
      <c r="J3422" s="52"/>
      <c r="K3422" s="52"/>
      <c r="L3422" s="52"/>
      <c r="M3422" s="52"/>
      <c r="N3422" s="52"/>
      <c r="O3422" s="52"/>
      <c r="P3422" s="52"/>
      <c r="Q3422" s="52"/>
      <c r="R3422" s="52"/>
      <c r="S3422" s="52"/>
      <c r="T3422" s="52"/>
      <c r="U3422" s="52"/>
    </row>
    <row r="3423" spans="1:21" ht="13.5">
      <c r="A3423" s="52"/>
      <c r="B3423" s="52"/>
      <c r="C3423" s="52"/>
      <c r="D3423" s="52"/>
      <c r="E3423" s="52"/>
      <c r="F3423" s="52"/>
      <c r="G3423" s="52"/>
      <c r="H3423" s="52"/>
      <c r="I3423" s="52"/>
      <c r="J3423" s="52"/>
      <c r="K3423" s="52"/>
      <c r="L3423" s="52"/>
      <c r="M3423" s="52"/>
      <c r="N3423" s="52"/>
      <c r="O3423" s="52"/>
      <c r="P3423" s="52"/>
      <c r="Q3423" s="52"/>
      <c r="R3423" s="52"/>
      <c r="S3423" s="52"/>
      <c r="T3423" s="52"/>
      <c r="U3423" s="52"/>
    </row>
    <row r="3424" spans="1:21" ht="13.5">
      <c r="A3424" s="52"/>
      <c r="B3424" s="52"/>
      <c r="C3424" s="52"/>
      <c r="D3424" s="52"/>
      <c r="E3424" s="52"/>
      <c r="F3424" s="52"/>
      <c r="G3424" s="52"/>
      <c r="H3424" s="52"/>
      <c r="I3424" s="52"/>
      <c r="J3424" s="52"/>
      <c r="K3424" s="52"/>
      <c r="L3424" s="52"/>
      <c r="M3424" s="52"/>
      <c r="N3424" s="52"/>
      <c r="O3424" s="52"/>
      <c r="P3424" s="52"/>
      <c r="Q3424" s="52"/>
      <c r="R3424" s="52"/>
      <c r="S3424" s="52"/>
      <c r="T3424" s="52"/>
      <c r="U3424" s="52"/>
    </row>
    <row r="3425" spans="1:21" ht="13.5">
      <c r="A3425" s="52"/>
      <c r="B3425" s="52"/>
      <c r="C3425" s="52"/>
      <c r="D3425" s="52"/>
      <c r="E3425" s="52"/>
      <c r="F3425" s="52"/>
      <c r="G3425" s="52"/>
      <c r="H3425" s="52"/>
      <c r="I3425" s="52"/>
      <c r="J3425" s="52"/>
      <c r="K3425" s="52"/>
      <c r="L3425" s="52"/>
      <c r="M3425" s="52"/>
      <c r="N3425" s="52"/>
      <c r="O3425" s="52"/>
      <c r="P3425" s="52"/>
      <c r="Q3425" s="52"/>
      <c r="R3425" s="52"/>
      <c r="S3425" s="52"/>
      <c r="T3425" s="52"/>
      <c r="U3425" s="52"/>
    </row>
    <row r="3426" spans="1:21" ht="13.5">
      <c r="A3426" s="52"/>
      <c r="B3426" s="52"/>
      <c r="C3426" s="52"/>
      <c r="D3426" s="52"/>
      <c r="E3426" s="52"/>
      <c r="F3426" s="52"/>
      <c r="G3426" s="52"/>
      <c r="H3426" s="52"/>
      <c r="I3426" s="52"/>
      <c r="J3426" s="52"/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  <c r="U3426" s="52"/>
    </row>
    <row r="3427" spans="1:21" ht="13.5">
      <c r="A3427" s="52"/>
      <c r="B3427" s="52"/>
      <c r="C3427" s="52"/>
      <c r="D3427" s="52"/>
      <c r="E3427" s="52"/>
      <c r="F3427" s="52"/>
      <c r="G3427" s="52"/>
      <c r="H3427" s="52"/>
      <c r="I3427" s="52"/>
      <c r="J3427" s="52"/>
      <c r="K3427" s="52"/>
      <c r="L3427" s="52"/>
      <c r="M3427" s="52"/>
      <c r="N3427" s="52"/>
      <c r="O3427" s="52"/>
      <c r="P3427" s="52"/>
      <c r="Q3427" s="52"/>
      <c r="R3427" s="52"/>
      <c r="S3427" s="52"/>
      <c r="T3427" s="52"/>
      <c r="U3427" s="52"/>
    </row>
    <row r="3428" spans="1:21" ht="13.5">
      <c r="A3428" s="52"/>
      <c r="B3428" s="52"/>
      <c r="C3428" s="52"/>
      <c r="D3428" s="52"/>
      <c r="E3428" s="52"/>
      <c r="F3428" s="52"/>
      <c r="G3428" s="52"/>
      <c r="H3428" s="52"/>
      <c r="I3428" s="52"/>
      <c r="J3428" s="52"/>
      <c r="K3428" s="52"/>
      <c r="L3428" s="52"/>
      <c r="M3428" s="52"/>
      <c r="N3428" s="52"/>
      <c r="O3428" s="52"/>
      <c r="P3428" s="52"/>
      <c r="Q3428" s="52"/>
      <c r="R3428" s="52"/>
      <c r="S3428" s="52"/>
      <c r="T3428" s="52"/>
      <c r="U3428" s="52"/>
    </row>
    <row r="3429" spans="1:21" ht="13.5">
      <c r="A3429" s="52"/>
      <c r="B3429" s="52"/>
      <c r="C3429" s="52"/>
      <c r="D3429" s="52"/>
      <c r="E3429" s="52"/>
      <c r="F3429" s="52"/>
      <c r="G3429" s="52"/>
      <c r="H3429" s="52"/>
      <c r="I3429" s="52"/>
      <c r="J3429" s="52"/>
      <c r="K3429" s="52"/>
      <c r="L3429" s="52"/>
      <c r="M3429" s="52"/>
      <c r="N3429" s="52"/>
      <c r="O3429" s="52"/>
      <c r="P3429" s="52"/>
      <c r="Q3429" s="52"/>
      <c r="R3429" s="52"/>
      <c r="S3429" s="52"/>
      <c r="T3429" s="52"/>
      <c r="U3429" s="52"/>
    </row>
    <row r="3430" spans="1:21" ht="13.5">
      <c r="A3430" s="52"/>
      <c r="B3430" s="52"/>
      <c r="C3430" s="52"/>
      <c r="D3430" s="52"/>
      <c r="E3430" s="52"/>
      <c r="F3430" s="52"/>
      <c r="G3430" s="52"/>
      <c r="H3430" s="52"/>
      <c r="I3430" s="52"/>
      <c r="J3430" s="52"/>
      <c r="K3430" s="52"/>
      <c r="L3430" s="52"/>
      <c r="M3430" s="52"/>
      <c r="N3430" s="52"/>
      <c r="O3430" s="52"/>
      <c r="P3430" s="52"/>
      <c r="Q3430" s="52"/>
      <c r="R3430" s="52"/>
      <c r="S3430" s="52"/>
      <c r="T3430" s="52"/>
      <c r="U3430" s="52"/>
    </row>
    <row r="3431" spans="1:21" ht="13.5">
      <c r="A3431" s="52"/>
      <c r="B3431" s="52"/>
      <c r="C3431" s="52"/>
      <c r="D3431" s="52"/>
      <c r="E3431" s="52"/>
      <c r="F3431" s="52"/>
      <c r="G3431" s="52"/>
      <c r="H3431" s="52"/>
      <c r="I3431" s="52"/>
      <c r="J3431" s="52"/>
      <c r="K3431" s="52"/>
      <c r="L3431" s="52"/>
      <c r="M3431" s="52"/>
      <c r="N3431" s="52"/>
      <c r="O3431" s="52"/>
      <c r="P3431" s="52"/>
      <c r="Q3431" s="52"/>
      <c r="R3431" s="52"/>
      <c r="S3431" s="52"/>
      <c r="T3431" s="52"/>
      <c r="U3431" s="52"/>
    </row>
    <row r="3432" spans="1:21" ht="13.5">
      <c r="A3432" s="52"/>
      <c r="B3432" s="52"/>
      <c r="C3432" s="52"/>
      <c r="D3432" s="52"/>
      <c r="E3432" s="52"/>
      <c r="F3432" s="52"/>
      <c r="G3432" s="52"/>
      <c r="H3432" s="52"/>
      <c r="I3432" s="52"/>
      <c r="J3432" s="52"/>
      <c r="K3432" s="52"/>
      <c r="L3432" s="52"/>
      <c r="M3432" s="52"/>
      <c r="N3432" s="52"/>
      <c r="O3432" s="52"/>
      <c r="P3432" s="52"/>
      <c r="Q3432" s="52"/>
      <c r="R3432" s="52"/>
      <c r="S3432" s="52"/>
      <c r="T3432" s="52"/>
      <c r="U3432" s="52"/>
    </row>
    <row r="3433" spans="1:21" ht="13.5">
      <c r="A3433" s="52"/>
      <c r="B3433" s="52"/>
      <c r="C3433" s="52"/>
      <c r="D3433" s="52"/>
      <c r="E3433" s="52"/>
      <c r="F3433" s="52"/>
      <c r="G3433" s="52"/>
      <c r="H3433" s="52"/>
      <c r="I3433" s="52"/>
      <c r="J3433" s="52"/>
      <c r="K3433" s="52"/>
      <c r="L3433" s="52"/>
      <c r="M3433" s="52"/>
      <c r="N3433" s="52"/>
      <c r="O3433" s="52"/>
      <c r="P3433" s="52"/>
      <c r="Q3433" s="52"/>
      <c r="R3433" s="52"/>
      <c r="S3433" s="52"/>
      <c r="T3433" s="52"/>
      <c r="U3433" s="52"/>
    </row>
    <row r="3434" spans="1:21" ht="13.5">
      <c r="A3434" s="52"/>
      <c r="B3434" s="52"/>
      <c r="C3434" s="52"/>
      <c r="D3434" s="52"/>
      <c r="E3434" s="52"/>
      <c r="F3434" s="52"/>
      <c r="G3434" s="52"/>
      <c r="H3434" s="52"/>
      <c r="I3434" s="52"/>
      <c r="J3434" s="52"/>
      <c r="K3434" s="52"/>
      <c r="L3434" s="52"/>
      <c r="M3434" s="52"/>
      <c r="N3434" s="52"/>
      <c r="O3434" s="52"/>
      <c r="P3434" s="52"/>
      <c r="Q3434" s="52"/>
      <c r="R3434" s="52"/>
      <c r="S3434" s="52"/>
      <c r="T3434" s="52"/>
      <c r="U3434" s="52"/>
    </row>
    <row r="3435" spans="1:21" ht="13.5">
      <c r="A3435" s="52"/>
      <c r="B3435" s="52"/>
      <c r="C3435" s="52"/>
      <c r="D3435" s="52"/>
      <c r="E3435" s="52"/>
      <c r="F3435" s="52"/>
      <c r="G3435" s="52"/>
      <c r="H3435" s="52"/>
      <c r="I3435" s="52"/>
      <c r="J3435" s="52"/>
      <c r="K3435" s="52"/>
      <c r="L3435" s="52"/>
      <c r="M3435" s="52"/>
      <c r="N3435" s="52"/>
      <c r="O3435" s="52"/>
      <c r="P3435" s="52"/>
      <c r="Q3435" s="52"/>
      <c r="R3435" s="52"/>
      <c r="S3435" s="52"/>
      <c r="T3435" s="52"/>
      <c r="U3435" s="52"/>
    </row>
    <row r="3436" spans="1:21" ht="13.5">
      <c r="A3436" s="52"/>
      <c r="B3436" s="52"/>
      <c r="C3436" s="52"/>
      <c r="D3436" s="52"/>
      <c r="E3436" s="52"/>
      <c r="F3436" s="52"/>
      <c r="G3436" s="52"/>
      <c r="H3436" s="52"/>
      <c r="I3436" s="52"/>
      <c r="J3436" s="52"/>
      <c r="K3436" s="52"/>
      <c r="L3436" s="52"/>
      <c r="M3436" s="52"/>
      <c r="N3436" s="52"/>
      <c r="O3436" s="52"/>
      <c r="P3436" s="52"/>
      <c r="Q3436" s="52"/>
      <c r="R3436" s="52"/>
      <c r="S3436" s="52"/>
      <c r="T3436" s="52"/>
      <c r="U3436" s="52"/>
    </row>
    <row r="3437" spans="1:21" ht="13.5">
      <c r="A3437" s="52"/>
      <c r="B3437" s="52"/>
      <c r="C3437" s="52"/>
      <c r="D3437" s="52"/>
      <c r="E3437" s="52"/>
      <c r="F3437" s="52"/>
      <c r="G3437" s="52"/>
      <c r="H3437" s="52"/>
      <c r="I3437" s="52"/>
      <c r="J3437" s="52"/>
      <c r="K3437" s="52"/>
      <c r="L3437" s="52"/>
      <c r="M3437" s="52"/>
      <c r="N3437" s="52"/>
      <c r="O3437" s="52"/>
      <c r="P3437" s="52"/>
      <c r="Q3437" s="52"/>
      <c r="R3437" s="52"/>
      <c r="S3437" s="52"/>
      <c r="T3437" s="52"/>
      <c r="U3437" s="52"/>
    </row>
    <row r="3438" spans="1:21" ht="13.5">
      <c r="A3438" s="52"/>
      <c r="B3438" s="52"/>
      <c r="C3438" s="52"/>
      <c r="D3438" s="52"/>
      <c r="E3438" s="52"/>
      <c r="F3438" s="52"/>
      <c r="G3438" s="52"/>
      <c r="H3438" s="52"/>
      <c r="I3438" s="52"/>
      <c r="J3438" s="52"/>
      <c r="K3438" s="52"/>
      <c r="L3438" s="52"/>
      <c r="M3438" s="52"/>
      <c r="N3438" s="52"/>
      <c r="O3438" s="52"/>
      <c r="P3438" s="52"/>
      <c r="Q3438" s="52"/>
      <c r="R3438" s="52"/>
      <c r="S3438" s="52"/>
      <c r="T3438" s="52"/>
      <c r="U3438" s="52"/>
    </row>
    <row r="3439" spans="1:21" ht="13.5">
      <c r="A3439" s="52"/>
      <c r="B3439" s="52"/>
      <c r="C3439" s="52"/>
      <c r="D3439" s="52"/>
      <c r="E3439" s="52"/>
      <c r="F3439" s="52"/>
      <c r="G3439" s="52"/>
      <c r="H3439" s="52"/>
      <c r="I3439" s="52"/>
      <c r="J3439" s="52"/>
      <c r="K3439" s="52"/>
      <c r="L3439" s="52"/>
      <c r="M3439" s="52"/>
      <c r="N3439" s="52"/>
      <c r="O3439" s="52"/>
      <c r="P3439" s="52"/>
      <c r="Q3439" s="52"/>
      <c r="R3439" s="52"/>
      <c r="S3439" s="52"/>
      <c r="T3439" s="52"/>
      <c r="U3439" s="52"/>
    </row>
    <row r="3440" spans="1:21" ht="13.5">
      <c r="A3440" s="52"/>
      <c r="B3440" s="52"/>
      <c r="C3440" s="52"/>
      <c r="D3440" s="52"/>
      <c r="E3440" s="52"/>
      <c r="F3440" s="52"/>
      <c r="G3440" s="52"/>
      <c r="H3440" s="52"/>
      <c r="I3440" s="52"/>
      <c r="J3440" s="52"/>
      <c r="K3440" s="52"/>
      <c r="L3440" s="52"/>
      <c r="M3440" s="52"/>
      <c r="N3440" s="52"/>
      <c r="O3440" s="52"/>
      <c r="P3440" s="52"/>
      <c r="Q3440" s="52"/>
      <c r="R3440" s="52"/>
      <c r="S3440" s="52"/>
      <c r="T3440" s="52"/>
      <c r="U3440" s="52"/>
    </row>
    <row r="3441" spans="1:21" ht="13.5">
      <c r="A3441" s="52"/>
      <c r="B3441" s="52"/>
      <c r="C3441" s="52"/>
      <c r="D3441" s="52"/>
      <c r="E3441" s="52"/>
      <c r="F3441" s="52"/>
      <c r="G3441" s="52"/>
      <c r="H3441" s="52"/>
      <c r="I3441" s="52"/>
      <c r="J3441" s="52"/>
      <c r="K3441" s="52"/>
      <c r="L3441" s="52"/>
      <c r="M3441" s="52"/>
      <c r="N3441" s="52"/>
      <c r="O3441" s="52"/>
      <c r="P3441" s="52"/>
      <c r="Q3441" s="52"/>
      <c r="R3441" s="52"/>
      <c r="S3441" s="52"/>
      <c r="T3441" s="52"/>
      <c r="U3441" s="52"/>
    </row>
    <row r="3442" spans="1:21" ht="13.5">
      <c r="A3442" s="52"/>
      <c r="B3442" s="52"/>
      <c r="C3442" s="52"/>
      <c r="D3442" s="52"/>
      <c r="E3442" s="52"/>
      <c r="F3442" s="52"/>
      <c r="G3442" s="52"/>
      <c r="H3442" s="52"/>
      <c r="I3442" s="52"/>
      <c r="J3442" s="52"/>
      <c r="K3442" s="52"/>
      <c r="L3442" s="52"/>
      <c r="M3442" s="52"/>
      <c r="N3442" s="52"/>
      <c r="O3442" s="52"/>
      <c r="P3442" s="52"/>
      <c r="Q3442" s="52"/>
      <c r="R3442" s="52"/>
      <c r="S3442" s="52"/>
      <c r="T3442" s="52"/>
      <c r="U3442" s="52"/>
    </row>
    <row r="3443" spans="1:21" ht="13.5">
      <c r="A3443" s="52"/>
      <c r="B3443" s="52"/>
      <c r="C3443" s="52"/>
      <c r="D3443" s="52"/>
      <c r="E3443" s="52"/>
      <c r="F3443" s="52"/>
      <c r="G3443" s="52"/>
      <c r="H3443" s="52"/>
      <c r="I3443" s="52"/>
      <c r="J3443" s="52"/>
      <c r="K3443" s="52"/>
      <c r="L3443" s="52"/>
      <c r="M3443" s="52"/>
      <c r="N3443" s="52"/>
      <c r="O3443" s="52"/>
      <c r="P3443" s="52"/>
      <c r="Q3443" s="52"/>
      <c r="R3443" s="52"/>
      <c r="S3443" s="52"/>
      <c r="T3443" s="52"/>
      <c r="U3443" s="52"/>
    </row>
    <row r="3444" spans="1:21" ht="13.5">
      <c r="A3444" s="52"/>
      <c r="B3444" s="52"/>
      <c r="C3444" s="52"/>
      <c r="D3444" s="52"/>
      <c r="E3444" s="52"/>
      <c r="F3444" s="52"/>
      <c r="G3444" s="52"/>
      <c r="H3444" s="52"/>
      <c r="I3444" s="52"/>
      <c r="J3444" s="52"/>
      <c r="K3444" s="52"/>
      <c r="L3444" s="52"/>
      <c r="M3444" s="52"/>
      <c r="N3444" s="52"/>
      <c r="O3444" s="52"/>
      <c r="P3444" s="52"/>
      <c r="Q3444" s="52"/>
      <c r="R3444" s="52"/>
      <c r="S3444" s="52"/>
      <c r="T3444" s="52"/>
      <c r="U3444" s="52"/>
    </row>
    <row r="3445" spans="1:21" ht="13.5">
      <c r="A3445" s="52"/>
      <c r="B3445" s="52"/>
      <c r="C3445" s="52"/>
      <c r="D3445" s="52"/>
      <c r="E3445" s="52"/>
      <c r="F3445" s="52"/>
      <c r="G3445" s="52"/>
      <c r="H3445" s="52"/>
      <c r="I3445" s="52"/>
      <c r="J3445" s="52"/>
      <c r="K3445" s="52"/>
      <c r="L3445" s="52"/>
      <c r="M3445" s="52"/>
      <c r="N3445" s="52"/>
      <c r="O3445" s="52"/>
      <c r="P3445" s="52"/>
      <c r="Q3445" s="52"/>
      <c r="R3445" s="52"/>
      <c r="S3445" s="52"/>
      <c r="T3445" s="52"/>
      <c r="U3445" s="52"/>
    </row>
    <row r="3446" spans="1:21" ht="13.5">
      <c r="A3446" s="52"/>
      <c r="B3446" s="52"/>
      <c r="C3446" s="52"/>
      <c r="D3446" s="52"/>
      <c r="E3446" s="52"/>
      <c r="F3446" s="52"/>
      <c r="G3446" s="52"/>
      <c r="H3446" s="52"/>
      <c r="I3446" s="52"/>
      <c r="J3446" s="52"/>
      <c r="K3446" s="52"/>
      <c r="L3446" s="52"/>
      <c r="M3446" s="52"/>
      <c r="N3446" s="52"/>
      <c r="O3446" s="52"/>
      <c r="P3446" s="52"/>
      <c r="Q3446" s="52"/>
      <c r="R3446" s="52"/>
      <c r="S3446" s="52"/>
      <c r="T3446" s="52"/>
      <c r="U3446" s="52"/>
    </row>
    <row r="3447" spans="1:21" ht="13.5">
      <c r="A3447" s="52"/>
      <c r="B3447" s="52"/>
      <c r="C3447" s="52"/>
      <c r="D3447" s="52"/>
      <c r="E3447" s="52"/>
      <c r="F3447" s="52"/>
      <c r="G3447" s="52"/>
      <c r="H3447" s="52"/>
      <c r="I3447" s="52"/>
      <c r="J3447" s="52"/>
      <c r="K3447" s="52"/>
      <c r="L3447" s="52"/>
      <c r="M3447" s="52"/>
      <c r="N3447" s="52"/>
      <c r="O3447" s="52"/>
      <c r="P3447" s="52"/>
      <c r="Q3447" s="52"/>
      <c r="R3447" s="52"/>
      <c r="S3447" s="52"/>
      <c r="T3447" s="52"/>
      <c r="U3447" s="52"/>
    </row>
    <row r="3448" spans="1:21" ht="13.5">
      <c r="A3448" s="52"/>
      <c r="B3448" s="52"/>
      <c r="C3448" s="52"/>
      <c r="D3448" s="52"/>
      <c r="E3448" s="52"/>
      <c r="F3448" s="52"/>
      <c r="G3448" s="52"/>
      <c r="H3448" s="52"/>
      <c r="I3448" s="52"/>
      <c r="J3448" s="52"/>
      <c r="K3448" s="52"/>
      <c r="L3448" s="52"/>
      <c r="M3448" s="52"/>
      <c r="N3448" s="52"/>
      <c r="O3448" s="52"/>
      <c r="P3448" s="52"/>
      <c r="Q3448" s="52"/>
      <c r="R3448" s="52"/>
      <c r="S3448" s="52"/>
      <c r="T3448" s="52"/>
      <c r="U3448" s="52"/>
    </row>
    <row r="3449" spans="1:21" ht="13.5">
      <c r="A3449" s="52"/>
      <c r="B3449" s="52"/>
      <c r="C3449" s="52"/>
      <c r="D3449" s="52"/>
      <c r="E3449" s="52"/>
      <c r="F3449" s="52"/>
      <c r="G3449" s="52"/>
      <c r="H3449" s="52"/>
      <c r="I3449" s="52"/>
      <c r="J3449" s="52"/>
      <c r="K3449" s="52"/>
      <c r="L3449" s="52"/>
      <c r="M3449" s="52"/>
      <c r="N3449" s="52"/>
      <c r="O3449" s="52"/>
      <c r="P3449" s="52"/>
      <c r="Q3449" s="52"/>
      <c r="R3449" s="52"/>
      <c r="S3449" s="52"/>
      <c r="T3449" s="52"/>
      <c r="U3449" s="52"/>
    </row>
    <row r="3450" spans="1:21" ht="13.5">
      <c r="A3450" s="52"/>
      <c r="B3450" s="52"/>
      <c r="C3450" s="52"/>
      <c r="D3450" s="52"/>
      <c r="E3450" s="52"/>
      <c r="F3450" s="52"/>
      <c r="G3450" s="52"/>
      <c r="H3450" s="52"/>
      <c r="I3450" s="52"/>
      <c r="J3450" s="52"/>
      <c r="K3450" s="52"/>
      <c r="L3450" s="52"/>
      <c r="M3450" s="52"/>
      <c r="N3450" s="52"/>
      <c r="O3450" s="52"/>
      <c r="P3450" s="52"/>
      <c r="Q3450" s="52"/>
      <c r="R3450" s="52"/>
      <c r="S3450" s="52"/>
      <c r="T3450" s="52"/>
      <c r="U3450" s="52"/>
    </row>
    <row r="3451" spans="1:21" ht="13.5">
      <c r="A3451" s="52"/>
      <c r="B3451" s="52"/>
      <c r="C3451" s="52"/>
      <c r="D3451" s="52"/>
      <c r="E3451" s="52"/>
      <c r="F3451" s="52"/>
      <c r="G3451" s="52"/>
      <c r="H3451" s="52"/>
      <c r="I3451" s="52"/>
      <c r="J3451" s="52"/>
      <c r="K3451" s="52"/>
      <c r="L3451" s="52"/>
      <c r="M3451" s="52"/>
      <c r="N3451" s="52"/>
      <c r="O3451" s="52"/>
      <c r="P3451" s="52"/>
      <c r="Q3451" s="52"/>
      <c r="R3451" s="52"/>
      <c r="S3451" s="52"/>
      <c r="T3451" s="52"/>
      <c r="U3451" s="52"/>
    </row>
    <row r="3452" spans="1:21" ht="13.5">
      <c r="A3452" s="52"/>
      <c r="B3452" s="52"/>
      <c r="C3452" s="52"/>
      <c r="D3452" s="52"/>
      <c r="E3452" s="52"/>
      <c r="F3452" s="52"/>
      <c r="G3452" s="52"/>
      <c r="H3452" s="52"/>
      <c r="I3452" s="52"/>
      <c r="J3452" s="52"/>
      <c r="K3452" s="52"/>
      <c r="L3452" s="52"/>
      <c r="M3452" s="52"/>
      <c r="N3452" s="52"/>
      <c r="O3452" s="52"/>
      <c r="P3452" s="52"/>
      <c r="Q3452" s="52"/>
      <c r="R3452" s="52"/>
      <c r="S3452" s="52"/>
      <c r="T3452" s="52"/>
      <c r="U3452" s="52"/>
    </row>
    <row r="3453" spans="1:21" ht="13.5">
      <c r="A3453" s="52"/>
      <c r="B3453" s="52"/>
      <c r="C3453" s="52"/>
      <c r="D3453" s="52"/>
      <c r="E3453" s="52"/>
      <c r="F3453" s="52"/>
      <c r="G3453" s="52"/>
      <c r="H3453" s="52"/>
      <c r="I3453" s="52"/>
      <c r="J3453" s="52"/>
      <c r="K3453" s="52"/>
      <c r="L3453" s="52"/>
      <c r="M3453" s="52"/>
      <c r="N3453" s="52"/>
      <c r="O3453" s="52"/>
      <c r="P3453" s="52"/>
      <c r="Q3453" s="52"/>
      <c r="R3453" s="52"/>
      <c r="S3453" s="52"/>
      <c r="T3453" s="52"/>
      <c r="U3453" s="52"/>
    </row>
    <row r="3454" spans="1:21" ht="13.5">
      <c r="A3454" s="52"/>
      <c r="B3454" s="52"/>
      <c r="C3454" s="52"/>
      <c r="D3454" s="52"/>
      <c r="E3454" s="52"/>
      <c r="F3454" s="52"/>
      <c r="G3454" s="52"/>
      <c r="H3454" s="52"/>
      <c r="I3454" s="52"/>
      <c r="J3454" s="52"/>
      <c r="K3454" s="52"/>
      <c r="L3454" s="52"/>
      <c r="M3454" s="52"/>
      <c r="N3454" s="52"/>
      <c r="O3454" s="52"/>
      <c r="P3454" s="52"/>
      <c r="Q3454" s="52"/>
      <c r="R3454" s="52"/>
      <c r="S3454" s="52"/>
      <c r="T3454" s="52"/>
      <c r="U3454" s="52"/>
    </row>
    <row r="3455" spans="1:21" ht="13.5">
      <c r="A3455" s="52"/>
      <c r="B3455" s="52"/>
      <c r="C3455" s="52"/>
      <c r="D3455" s="52"/>
      <c r="E3455" s="52"/>
      <c r="F3455" s="52"/>
      <c r="G3455" s="52"/>
      <c r="H3455" s="52"/>
      <c r="I3455" s="52"/>
      <c r="J3455" s="52"/>
      <c r="K3455" s="52"/>
      <c r="L3455" s="52"/>
      <c r="M3455" s="52"/>
      <c r="N3455" s="52"/>
      <c r="O3455" s="52"/>
      <c r="P3455" s="52"/>
      <c r="Q3455" s="52"/>
      <c r="R3455" s="52"/>
      <c r="S3455" s="52"/>
      <c r="T3455" s="52"/>
      <c r="U3455" s="52"/>
    </row>
    <row r="3456" spans="1:21" ht="13.5">
      <c r="A3456" s="52"/>
      <c r="B3456" s="52"/>
      <c r="C3456" s="52"/>
      <c r="D3456" s="52"/>
      <c r="E3456" s="52"/>
      <c r="F3456" s="52"/>
      <c r="G3456" s="52"/>
      <c r="H3456" s="52"/>
      <c r="I3456" s="52"/>
      <c r="J3456" s="52"/>
      <c r="K3456" s="52"/>
      <c r="L3456" s="52"/>
      <c r="M3456" s="52"/>
      <c r="N3456" s="52"/>
      <c r="O3456" s="52"/>
      <c r="P3456" s="52"/>
      <c r="Q3456" s="52"/>
      <c r="R3456" s="52"/>
      <c r="S3456" s="52"/>
      <c r="T3456" s="52"/>
      <c r="U3456" s="52"/>
    </row>
    <row r="3457" spans="1:21" ht="13.5">
      <c r="A3457" s="52"/>
      <c r="B3457" s="52"/>
      <c r="C3457" s="52"/>
      <c r="D3457" s="52"/>
      <c r="E3457" s="52"/>
      <c r="F3457" s="52"/>
      <c r="G3457" s="52"/>
      <c r="H3457" s="52"/>
      <c r="I3457" s="52"/>
      <c r="J3457" s="52"/>
      <c r="K3457" s="52"/>
      <c r="L3457" s="52"/>
      <c r="M3457" s="52"/>
      <c r="N3457" s="52"/>
      <c r="O3457" s="52"/>
      <c r="P3457" s="52"/>
      <c r="Q3457" s="52"/>
      <c r="R3457" s="52"/>
      <c r="S3457" s="52"/>
      <c r="T3457" s="52"/>
      <c r="U3457" s="52"/>
    </row>
    <row r="3458" spans="1:21" ht="13.5">
      <c r="A3458" s="52"/>
      <c r="B3458" s="52"/>
      <c r="C3458" s="52"/>
      <c r="D3458" s="52"/>
      <c r="E3458" s="52"/>
      <c r="F3458" s="52"/>
      <c r="G3458" s="52"/>
      <c r="H3458" s="52"/>
      <c r="I3458" s="52"/>
      <c r="J3458" s="52"/>
      <c r="K3458" s="52"/>
      <c r="L3458" s="52"/>
      <c r="M3458" s="52"/>
      <c r="N3458" s="52"/>
      <c r="O3458" s="52"/>
      <c r="P3458" s="52"/>
      <c r="Q3458" s="52"/>
      <c r="R3458" s="52"/>
      <c r="S3458" s="52"/>
      <c r="T3458" s="52"/>
      <c r="U3458" s="52"/>
    </row>
    <row r="3459" spans="1:21" ht="13.5">
      <c r="A3459" s="52"/>
      <c r="B3459" s="52"/>
      <c r="C3459" s="52"/>
      <c r="D3459" s="52"/>
      <c r="E3459" s="52"/>
      <c r="F3459" s="52"/>
      <c r="G3459" s="52"/>
      <c r="H3459" s="52"/>
      <c r="I3459" s="52"/>
      <c r="J3459" s="52"/>
      <c r="K3459" s="52"/>
      <c r="L3459" s="52"/>
      <c r="M3459" s="52"/>
      <c r="N3459" s="52"/>
      <c r="O3459" s="52"/>
      <c r="P3459" s="52"/>
      <c r="Q3459" s="52"/>
      <c r="R3459" s="52"/>
      <c r="S3459" s="52"/>
      <c r="T3459" s="52"/>
      <c r="U3459" s="52"/>
    </row>
    <row r="3460" spans="1:21" ht="13.5">
      <c r="A3460" s="52"/>
      <c r="B3460" s="52"/>
      <c r="C3460" s="52"/>
      <c r="D3460" s="52"/>
      <c r="E3460" s="52"/>
      <c r="F3460" s="52"/>
      <c r="G3460" s="52"/>
      <c r="H3460" s="52"/>
      <c r="I3460" s="52"/>
      <c r="J3460" s="52"/>
      <c r="K3460" s="52"/>
      <c r="L3460" s="52"/>
      <c r="M3460" s="52"/>
      <c r="N3460" s="52"/>
      <c r="O3460" s="52"/>
      <c r="P3460" s="52"/>
      <c r="Q3460" s="52"/>
      <c r="R3460" s="52"/>
      <c r="S3460" s="52"/>
      <c r="T3460" s="52"/>
      <c r="U3460" s="52"/>
    </row>
    <row r="3461" spans="1:21" ht="13.5">
      <c r="A3461" s="52"/>
      <c r="B3461" s="52"/>
      <c r="C3461" s="52"/>
      <c r="D3461" s="52"/>
      <c r="E3461" s="52"/>
      <c r="F3461" s="52"/>
      <c r="G3461" s="52"/>
      <c r="H3461" s="52"/>
      <c r="I3461" s="52"/>
      <c r="J3461" s="52"/>
      <c r="K3461" s="52"/>
      <c r="L3461" s="52"/>
      <c r="M3461" s="52"/>
      <c r="N3461" s="52"/>
      <c r="O3461" s="52"/>
      <c r="P3461" s="52"/>
      <c r="Q3461" s="52"/>
      <c r="R3461" s="52"/>
      <c r="S3461" s="52"/>
      <c r="T3461" s="52"/>
      <c r="U3461" s="52"/>
    </row>
    <row r="3462" spans="1:21" ht="13.5">
      <c r="A3462" s="52"/>
      <c r="B3462" s="52"/>
      <c r="C3462" s="52"/>
      <c r="D3462" s="52"/>
      <c r="E3462" s="52"/>
      <c r="F3462" s="52"/>
      <c r="G3462" s="52"/>
      <c r="H3462" s="52"/>
      <c r="I3462" s="52"/>
      <c r="J3462" s="52"/>
      <c r="K3462" s="52"/>
      <c r="L3462" s="52"/>
      <c r="M3462" s="52"/>
      <c r="N3462" s="52"/>
      <c r="O3462" s="52"/>
      <c r="P3462" s="52"/>
      <c r="Q3462" s="52"/>
      <c r="R3462" s="52"/>
      <c r="S3462" s="52"/>
      <c r="T3462" s="52"/>
      <c r="U3462" s="52"/>
    </row>
    <row r="3463" spans="1:21" ht="13.5">
      <c r="A3463" s="52"/>
      <c r="B3463" s="52"/>
      <c r="C3463" s="52"/>
      <c r="D3463" s="52"/>
      <c r="E3463" s="52"/>
      <c r="F3463" s="52"/>
      <c r="G3463" s="52"/>
      <c r="H3463" s="52"/>
      <c r="I3463" s="52"/>
      <c r="J3463" s="52"/>
      <c r="K3463" s="52"/>
      <c r="L3463" s="52"/>
      <c r="M3463" s="52"/>
      <c r="N3463" s="52"/>
      <c r="O3463" s="52"/>
      <c r="P3463" s="52"/>
      <c r="Q3463" s="52"/>
      <c r="R3463" s="52"/>
      <c r="S3463" s="52"/>
      <c r="T3463" s="52"/>
      <c r="U3463" s="52"/>
    </row>
    <row r="3464" spans="1:21" ht="13.5">
      <c r="A3464" s="52"/>
      <c r="B3464" s="52"/>
      <c r="C3464" s="52"/>
      <c r="D3464" s="52"/>
      <c r="E3464" s="52"/>
      <c r="F3464" s="52"/>
      <c r="G3464" s="52"/>
      <c r="H3464" s="52"/>
      <c r="I3464" s="52"/>
      <c r="J3464" s="52"/>
      <c r="K3464" s="52"/>
      <c r="L3464" s="52"/>
      <c r="M3464" s="52"/>
      <c r="N3464" s="52"/>
      <c r="O3464" s="52"/>
      <c r="P3464" s="52"/>
      <c r="Q3464" s="52"/>
      <c r="R3464" s="52"/>
      <c r="S3464" s="52"/>
      <c r="T3464" s="52"/>
      <c r="U3464" s="52"/>
    </row>
    <row r="3465" spans="1:21" ht="13.5">
      <c r="A3465" s="52"/>
      <c r="B3465" s="52"/>
      <c r="C3465" s="52"/>
      <c r="D3465" s="52"/>
      <c r="E3465" s="52"/>
      <c r="F3465" s="52"/>
      <c r="G3465" s="52"/>
      <c r="H3465" s="52"/>
      <c r="I3465" s="52"/>
      <c r="J3465" s="52"/>
      <c r="K3465" s="52"/>
      <c r="L3465" s="52"/>
      <c r="M3465" s="52"/>
      <c r="N3465" s="52"/>
      <c r="O3465" s="52"/>
      <c r="P3465" s="52"/>
      <c r="Q3465" s="52"/>
      <c r="R3465" s="52"/>
      <c r="S3465" s="52"/>
      <c r="T3465" s="52"/>
      <c r="U3465" s="52"/>
    </row>
    <row r="3466" spans="1:21" ht="13.5">
      <c r="A3466" s="52"/>
      <c r="B3466" s="52"/>
      <c r="C3466" s="52"/>
      <c r="D3466" s="52"/>
      <c r="E3466" s="52"/>
      <c r="F3466" s="52"/>
      <c r="G3466" s="52"/>
      <c r="H3466" s="52"/>
      <c r="I3466" s="52"/>
      <c r="J3466" s="52"/>
      <c r="K3466" s="52"/>
      <c r="L3466" s="52"/>
      <c r="M3466" s="52"/>
      <c r="N3466" s="52"/>
      <c r="O3466" s="52"/>
      <c r="P3466" s="52"/>
      <c r="Q3466" s="52"/>
      <c r="R3466" s="52"/>
      <c r="S3466" s="52"/>
      <c r="T3466" s="52"/>
      <c r="U3466" s="52"/>
    </row>
    <row r="3467" spans="1:21" ht="13.5">
      <c r="A3467" s="52"/>
      <c r="B3467" s="52"/>
      <c r="C3467" s="52"/>
      <c r="D3467" s="52"/>
      <c r="E3467" s="52"/>
      <c r="F3467" s="52"/>
      <c r="G3467" s="52"/>
      <c r="H3467" s="52"/>
      <c r="I3467" s="52"/>
      <c r="J3467" s="52"/>
      <c r="K3467" s="52"/>
      <c r="L3467" s="52"/>
      <c r="M3467" s="52"/>
      <c r="N3467" s="52"/>
      <c r="O3467" s="52"/>
      <c r="P3467" s="52"/>
      <c r="Q3467" s="52"/>
      <c r="R3467" s="52"/>
      <c r="S3467" s="52"/>
      <c r="T3467" s="52"/>
      <c r="U3467" s="52"/>
    </row>
    <row r="3468" spans="1:21" ht="13.5">
      <c r="A3468" s="52"/>
      <c r="B3468" s="52"/>
      <c r="C3468" s="52"/>
      <c r="D3468" s="52"/>
      <c r="E3468" s="52"/>
      <c r="F3468" s="52"/>
      <c r="G3468" s="52"/>
      <c r="H3468" s="52"/>
      <c r="I3468" s="52"/>
      <c r="J3468" s="52"/>
      <c r="K3468" s="52"/>
      <c r="L3468" s="52"/>
      <c r="M3468" s="52"/>
      <c r="N3468" s="52"/>
      <c r="O3468" s="52"/>
      <c r="P3468" s="52"/>
      <c r="Q3468" s="52"/>
      <c r="R3468" s="52"/>
      <c r="S3468" s="52"/>
      <c r="T3468" s="52"/>
      <c r="U3468" s="52"/>
    </row>
    <row r="3469" spans="1:21" ht="13.5">
      <c r="A3469" s="52"/>
      <c r="B3469" s="52"/>
      <c r="C3469" s="52"/>
      <c r="D3469" s="52"/>
      <c r="E3469" s="52"/>
      <c r="F3469" s="52"/>
      <c r="G3469" s="52"/>
      <c r="H3469" s="52"/>
      <c r="I3469" s="52"/>
      <c r="J3469" s="52"/>
      <c r="K3469" s="52"/>
      <c r="L3469" s="52"/>
      <c r="M3469" s="52"/>
      <c r="N3469" s="52"/>
      <c r="O3469" s="52"/>
      <c r="P3469" s="52"/>
      <c r="Q3469" s="52"/>
      <c r="R3469" s="52"/>
      <c r="S3469" s="52"/>
      <c r="T3469" s="52"/>
      <c r="U3469" s="52"/>
    </row>
    <row r="3470" spans="1:21" ht="13.5">
      <c r="A3470" s="52"/>
      <c r="B3470" s="52"/>
      <c r="C3470" s="52"/>
      <c r="D3470" s="52"/>
      <c r="E3470" s="52"/>
      <c r="F3470" s="52"/>
      <c r="G3470" s="52"/>
      <c r="H3470" s="52"/>
      <c r="I3470" s="52"/>
      <c r="J3470" s="52"/>
      <c r="K3470" s="52"/>
      <c r="L3470" s="52"/>
      <c r="M3470" s="52"/>
      <c r="N3470" s="52"/>
      <c r="O3470" s="52"/>
      <c r="P3470" s="52"/>
      <c r="Q3470" s="52"/>
      <c r="R3470" s="52"/>
      <c r="S3470" s="52"/>
      <c r="T3470" s="52"/>
      <c r="U3470" s="52"/>
    </row>
    <row r="3471" spans="1:21" ht="13.5">
      <c r="A3471" s="52"/>
      <c r="B3471" s="52"/>
      <c r="C3471" s="52"/>
      <c r="D3471" s="52"/>
      <c r="E3471" s="52"/>
      <c r="F3471" s="52"/>
      <c r="G3471" s="52"/>
      <c r="H3471" s="52"/>
      <c r="I3471" s="52"/>
      <c r="J3471" s="52"/>
      <c r="K3471" s="52"/>
      <c r="L3471" s="52"/>
      <c r="M3471" s="52"/>
      <c r="N3471" s="52"/>
      <c r="O3471" s="52"/>
      <c r="P3471" s="52"/>
      <c r="Q3471" s="52"/>
      <c r="R3471" s="52"/>
      <c r="S3471" s="52"/>
      <c r="T3471" s="52"/>
      <c r="U3471" s="52"/>
    </row>
    <row r="3472" spans="1:21" ht="13.5">
      <c r="A3472" s="52"/>
      <c r="B3472" s="52"/>
      <c r="C3472" s="52"/>
      <c r="D3472" s="52"/>
      <c r="E3472" s="52"/>
      <c r="F3472" s="52"/>
      <c r="G3472" s="52"/>
      <c r="H3472" s="52"/>
      <c r="I3472" s="52"/>
      <c r="J3472" s="52"/>
      <c r="K3472" s="52"/>
      <c r="L3472" s="52"/>
      <c r="M3472" s="52"/>
      <c r="N3472" s="52"/>
      <c r="O3472" s="52"/>
      <c r="P3472" s="52"/>
      <c r="Q3472" s="52"/>
      <c r="R3472" s="52"/>
      <c r="S3472" s="52"/>
      <c r="T3472" s="52"/>
      <c r="U3472" s="52"/>
    </row>
    <row r="3473" spans="1:21" ht="13.5">
      <c r="A3473" s="52"/>
      <c r="B3473" s="52"/>
      <c r="C3473" s="52"/>
      <c r="D3473" s="52"/>
      <c r="E3473" s="52"/>
      <c r="F3473" s="52"/>
      <c r="G3473" s="52"/>
      <c r="H3473" s="52"/>
      <c r="I3473" s="52"/>
      <c r="J3473" s="52"/>
      <c r="K3473" s="52"/>
      <c r="L3473" s="52"/>
      <c r="M3473" s="52"/>
      <c r="N3473" s="52"/>
      <c r="O3473" s="52"/>
      <c r="P3473" s="52"/>
      <c r="Q3473" s="52"/>
      <c r="R3473" s="52"/>
      <c r="S3473" s="52"/>
      <c r="T3473" s="52"/>
      <c r="U3473" s="52"/>
    </row>
    <row r="3474" spans="1:21" ht="13.5">
      <c r="A3474" s="52"/>
      <c r="B3474" s="52"/>
      <c r="C3474" s="52"/>
      <c r="D3474" s="52"/>
      <c r="E3474" s="52"/>
      <c r="F3474" s="52"/>
      <c r="G3474" s="52"/>
      <c r="H3474" s="52"/>
      <c r="I3474" s="52"/>
      <c r="J3474" s="52"/>
      <c r="K3474" s="52"/>
      <c r="L3474" s="52"/>
      <c r="M3474" s="52"/>
      <c r="N3474" s="52"/>
      <c r="O3474" s="52"/>
      <c r="P3474" s="52"/>
      <c r="Q3474" s="52"/>
      <c r="R3474" s="52"/>
      <c r="S3474" s="52"/>
      <c r="T3474" s="52"/>
      <c r="U3474" s="52"/>
    </row>
    <row r="3475" spans="1:21" ht="13.5">
      <c r="A3475" s="52"/>
      <c r="B3475" s="52"/>
      <c r="C3475" s="52"/>
      <c r="D3475" s="52"/>
      <c r="E3475" s="52"/>
      <c r="F3475" s="52"/>
      <c r="G3475" s="52"/>
      <c r="H3475" s="52"/>
      <c r="I3475" s="52"/>
      <c r="J3475" s="52"/>
      <c r="K3475" s="52"/>
      <c r="L3475" s="52"/>
      <c r="M3475" s="52"/>
      <c r="N3475" s="52"/>
      <c r="O3475" s="52"/>
      <c r="P3475" s="52"/>
      <c r="Q3475" s="52"/>
      <c r="R3475" s="52"/>
      <c r="S3475" s="52"/>
      <c r="T3475" s="52"/>
      <c r="U3475" s="52"/>
    </row>
    <row r="3476" spans="1:21" ht="13.5">
      <c r="A3476" s="52"/>
      <c r="B3476" s="52"/>
      <c r="C3476" s="52"/>
      <c r="D3476" s="52"/>
      <c r="E3476" s="52"/>
      <c r="F3476" s="52"/>
      <c r="G3476" s="52"/>
      <c r="H3476" s="52"/>
      <c r="I3476" s="52"/>
      <c r="J3476" s="52"/>
      <c r="K3476" s="52"/>
      <c r="L3476" s="52"/>
      <c r="M3476" s="52"/>
      <c r="N3476" s="52"/>
      <c r="O3476" s="52"/>
      <c r="P3476" s="52"/>
      <c r="Q3476" s="52"/>
      <c r="R3476" s="52"/>
      <c r="S3476" s="52"/>
      <c r="T3476" s="52"/>
      <c r="U3476" s="52"/>
    </row>
    <row r="3477" spans="1:21" ht="13.5">
      <c r="A3477" s="52"/>
      <c r="B3477" s="52"/>
      <c r="C3477" s="52"/>
      <c r="D3477" s="52"/>
      <c r="E3477" s="52"/>
      <c r="F3477" s="52"/>
      <c r="G3477" s="52"/>
      <c r="H3477" s="52"/>
      <c r="I3477" s="52"/>
      <c r="J3477" s="52"/>
      <c r="K3477" s="52"/>
      <c r="L3477" s="52"/>
      <c r="M3477" s="52"/>
      <c r="N3477" s="52"/>
      <c r="O3477" s="52"/>
      <c r="P3477" s="52"/>
      <c r="Q3477" s="52"/>
      <c r="R3477" s="52"/>
      <c r="S3477" s="52"/>
      <c r="T3477" s="52"/>
      <c r="U3477" s="52"/>
    </row>
    <row r="3478" spans="1:21" ht="13.5">
      <c r="A3478" s="52"/>
      <c r="B3478" s="52"/>
      <c r="C3478" s="52"/>
      <c r="D3478" s="52"/>
      <c r="E3478" s="52"/>
      <c r="F3478" s="52"/>
      <c r="G3478" s="52"/>
      <c r="H3478" s="52"/>
      <c r="I3478" s="52"/>
      <c r="J3478" s="52"/>
      <c r="K3478" s="52"/>
      <c r="L3478" s="52"/>
      <c r="M3478" s="52"/>
      <c r="N3478" s="52"/>
      <c r="O3478" s="52"/>
      <c r="P3478" s="52"/>
      <c r="Q3478" s="52"/>
      <c r="R3478" s="52"/>
      <c r="S3478" s="52"/>
      <c r="T3478" s="52"/>
      <c r="U3478" s="52"/>
    </row>
    <row r="3479" spans="1:21" ht="13.5">
      <c r="A3479" s="52"/>
      <c r="B3479" s="52"/>
      <c r="C3479" s="52"/>
      <c r="D3479" s="52"/>
      <c r="E3479" s="52"/>
      <c r="F3479" s="52"/>
      <c r="G3479" s="52"/>
      <c r="H3479" s="52"/>
      <c r="I3479" s="52"/>
      <c r="J3479" s="52"/>
      <c r="K3479" s="52"/>
      <c r="L3479" s="52"/>
      <c r="M3479" s="52"/>
      <c r="N3479" s="52"/>
      <c r="O3479" s="52"/>
      <c r="P3479" s="52"/>
      <c r="Q3479" s="52"/>
      <c r="R3479" s="52"/>
      <c r="S3479" s="52"/>
      <c r="T3479" s="52"/>
      <c r="U3479" s="52"/>
    </row>
    <row r="3480" spans="1:21" ht="13.5">
      <c r="A3480" s="52"/>
      <c r="B3480" s="52"/>
      <c r="C3480" s="52"/>
      <c r="D3480" s="52"/>
      <c r="E3480" s="52"/>
      <c r="F3480" s="52"/>
      <c r="G3480" s="52"/>
      <c r="H3480" s="52"/>
      <c r="I3480" s="52"/>
      <c r="J3480" s="52"/>
      <c r="K3480" s="52"/>
      <c r="L3480" s="52"/>
      <c r="M3480" s="52"/>
      <c r="N3480" s="52"/>
      <c r="O3480" s="52"/>
      <c r="P3480" s="52"/>
      <c r="Q3480" s="52"/>
      <c r="R3480" s="52"/>
      <c r="S3480" s="52"/>
      <c r="T3480" s="52"/>
      <c r="U3480" s="52"/>
    </row>
    <row r="3481" spans="1:21" ht="13.5">
      <c r="A3481" s="52"/>
      <c r="B3481" s="52"/>
      <c r="C3481" s="52"/>
      <c r="D3481" s="52"/>
      <c r="E3481" s="52"/>
      <c r="F3481" s="52"/>
      <c r="G3481" s="52"/>
      <c r="H3481" s="52"/>
      <c r="I3481" s="52"/>
      <c r="J3481" s="52"/>
      <c r="K3481" s="52"/>
      <c r="L3481" s="52"/>
      <c r="M3481" s="52"/>
      <c r="N3481" s="52"/>
      <c r="O3481" s="52"/>
      <c r="P3481" s="52"/>
      <c r="Q3481" s="52"/>
      <c r="R3481" s="52"/>
      <c r="S3481" s="52"/>
      <c r="T3481" s="52"/>
      <c r="U3481" s="52"/>
    </row>
    <row r="3482" spans="1:21" ht="13.5">
      <c r="A3482" s="52"/>
      <c r="B3482" s="52"/>
      <c r="C3482" s="52"/>
      <c r="D3482" s="52"/>
      <c r="E3482" s="52"/>
      <c r="F3482" s="52"/>
      <c r="G3482" s="52"/>
      <c r="H3482" s="52"/>
      <c r="I3482" s="52"/>
      <c r="J3482" s="52"/>
      <c r="K3482" s="52"/>
      <c r="L3482" s="52"/>
      <c r="M3482" s="52"/>
      <c r="N3482" s="52"/>
      <c r="O3482" s="52"/>
      <c r="P3482" s="52"/>
      <c r="Q3482" s="52"/>
      <c r="R3482" s="52"/>
      <c r="S3482" s="52"/>
      <c r="T3482" s="52"/>
      <c r="U3482" s="52"/>
    </row>
    <row r="3483" spans="1:21" ht="13.5">
      <c r="A3483" s="52"/>
      <c r="B3483" s="52"/>
      <c r="C3483" s="52"/>
      <c r="D3483" s="52"/>
      <c r="E3483" s="52"/>
      <c r="F3483" s="52"/>
      <c r="G3483" s="52"/>
      <c r="H3483" s="52"/>
      <c r="I3483" s="52"/>
      <c r="J3483" s="52"/>
      <c r="K3483" s="52"/>
      <c r="L3483" s="52"/>
      <c r="M3483" s="52"/>
      <c r="N3483" s="52"/>
      <c r="O3483" s="52"/>
      <c r="P3483" s="52"/>
      <c r="Q3483" s="52"/>
      <c r="R3483" s="52"/>
      <c r="S3483" s="52"/>
      <c r="T3483" s="52"/>
      <c r="U3483" s="52"/>
    </row>
    <row r="3484" spans="1:21" ht="13.5">
      <c r="A3484" s="52"/>
      <c r="B3484" s="52"/>
      <c r="C3484" s="52"/>
      <c r="D3484" s="52"/>
      <c r="E3484" s="52"/>
      <c r="F3484" s="52"/>
      <c r="G3484" s="52"/>
      <c r="H3484" s="52"/>
      <c r="I3484" s="52"/>
      <c r="J3484" s="52"/>
      <c r="K3484" s="52"/>
      <c r="L3484" s="52"/>
      <c r="M3484" s="52"/>
      <c r="N3484" s="52"/>
      <c r="O3484" s="52"/>
      <c r="P3484" s="52"/>
      <c r="Q3484" s="52"/>
      <c r="R3484" s="52"/>
      <c r="S3484" s="52"/>
      <c r="T3484" s="52"/>
      <c r="U3484" s="52"/>
    </row>
    <row r="3485" spans="1:21" ht="13.5">
      <c r="A3485" s="52"/>
      <c r="B3485" s="52"/>
      <c r="C3485" s="52"/>
      <c r="D3485" s="52"/>
      <c r="E3485" s="52"/>
      <c r="F3485" s="52"/>
      <c r="G3485" s="52"/>
      <c r="H3485" s="52"/>
      <c r="I3485" s="52"/>
      <c r="J3485" s="52"/>
      <c r="K3485" s="52"/>
      <c r="L3485" s="52"/>
      <c r="M3485" s="52"/>
      <c r="N3485" s="52"/>
      <c r="O3485" s="52"/>
      <c r="P3485" s="52"/>
      <c r="Q3485" s="52"/>
      <c r="R3485" s="52"/>
      <c r="S3485" s="52"/>
      <c r="T3485" s="52"/>
      <c r="U3485" s="52"/>
    </row>
    <row r="3486" spans="1:21" ht="13.5">
      <c r="A3486" s="52"/>
      <c r="B3486" s="52"/>
      <c r="C3486" s="52"/>
      <c r="D3486" s="52"/>
      <c r="E3486" s="52"/>
      <c r="F3486" s="52"/>
      <c r="G3486" s="52"/>
      <c r="H3486" s="52"/>
      <c r="I3486" s="52"/>
      <c r="J3486" s="52"/>
      <c r="K3486" s="52"/>
      <c r="L3486" s="52"/>
      <c r="M3486" s="52"/>
      <c r="N3486" s="52"/>
      <c r="O3486" s="52"/>
      <c r="P3486" s="52"/>
      <c r="Q3486" s="52"/>
      <c r="R3486" s="52"/>
      <c r="S3486" s="52"/>
      <c r="T3486" s="52"/>
      <c r="U3486" s="52"/>
    </row>
    <row r="3487" spans="1:21" ht="13.5">
      <c r="A3487" s="52"/>
      <c r="B3487" s="52"/>
      <c r="C3487" s="52"/>
      <c r="D3487" s="52"/>
      <c r="E3487" s="52"/>
      <c r="F3487" s="52"/>
      <c r="G3487" s="52"/>
      <c r="H3487" s="52"/>
      <c r="I3487" s="52"/>
      <c r="J3487" s="52"/>
      <c r="K3487" s="52"/>
      <c r="L3487" s="52"/>
      <c r="M3487" s="52"/>
      <c r="N3487" s="52"/>
      <c r="O3487" s="52"/>
      <c r="P3487" s="52"/>
      <c r="Q3487" s="52"/>
      <c r="R3487" s="52"/>
      <c r="S3487" s="52"/>
      <c r="T3487" s="52"/>
      <c r="U3487" s="52"/>
    </row>
    <row r="3488" spans="1:21" ht="13.5">
      <c r="A3488" s="52"/>
      <c r="B3488" s="52"/>
      <c r="C3488" s="52"/>
      <c r="D3488" s="52"/>
      <c r="E3488" s="52"/>
      <c r="F3488" s="52"/>
      <c r="G3488" s="52"/>
      <c r="H3488" s="52"/>
      <c r="I3488" s="52"/>
      <c r="J3488" s="52"/>
      <c r="K3488" s="52"/>
      <c r="L3488" s="52"/>
      <c r="M3488" s="52"/>
      <c r="N3488" s="52"/>
      <c r="O3488" s="52"/>
      <c r="P3488" s="52"/>
      <c r="Q3488" s="52"/>
      <c r="R3488" s="52"/>
      <c r="S3488" s="52"/>
      <c r="T3488" s="52"/>
      <c r="U3488" s="52"/>
    </row>
    <row r="3489" spans="1:21" ht="13.5">
      <c r="A3489" s="52"/>
      <c r="B3489" s="52"/>
      <c r="C3489" s="52"/>
      <c r="D3489" s="52"/>
      <c r="E3489" s="52"/>
      <c r="F3489" s="52"/>
      <c r="G3489" s="52"/>
      <c r="H3489" s="52"/>
      <c r="I3489" s="52"/>
      <c r="J3489" s="52"/>
      <c r="K3489" s="52"/>
      <c r="L3489" s="52"/>
      <c r="M3489" s="52"/>
      <c r="N3489" s="52"/>
      <c r="O3489" s="52"/>
      <c r="P3489" s="52"/>
      <c r="Q3489" s="52"/>
      <c r="R3489" s="52"/>
      <c r="S3489" s="52"/>
      <c r="T3489" s="52"/>
      <c r="U3489" s="52"/>
    </row>
    <row r="3490" spans="1:21" ht="13.5">
      <c r="A3490" s="52"/>
      <c r="B3490" s="52"/>
      <c r="C3490" s="52"/>
      <c r="D3490" s="52"/>
      <c r="E3490" s="52"/>
      <c r="F3490" s="52"/>
      <c r="G3490" s="52"/>
      <c r="H3490" s="52"/>
      <c r="I3490" s="52"/>
      <c r="J3490" s="52"/>
      <c r="K3490" s="52"/>
      <c r="L3490" s="52"/>
      <c r="M3490" s="52"/>
      <c r="N3490" s="52"/>
      <c r="O3490" s="52"/>
      <c r="P3490" s="52"/>
      <c r="Q3490" s="52"/>
      <c r="R3490" s="52"/>
      <c r="S3490" s="52"/>
      <c r="T3490" s="52"/>
      <c r="U3490" s="52"/>
    </row>
    <row r="3491" spans="1:21" ht="13.5">
      <c r="A3491" s="52"/>
      <c r="B3491" s="52"/>
      <c r="C3491" s="52"/>
      <c r="D3491" s="52"/>
      <c r="E3491" s="52"/>
      <c r="F3491" s="52"/>
      <c r="G3491" s="52"/>
      <c r="H3491" s="52"/>
      <c r="I3491" s="52"/>
      <c r="J3491" s="52"/>
      <c r="K3491" s="52"/>
      <c r="L3491" s="52"/>
      <c r="M3491" s="52"/>
      <c r="N3491" s="52"/>
      <c r="O3491" s="52"/>
      <c r="P3491" s="52"/>
      <c r="Q3491" s="52"/>
      <c r="R3491" s="52"/>
      <c r="S3491" s="52"/>
      <c r="T3491" s="52"/>
      <c r="U3491" s="52"/>
    </row>
    <row r="3492" spans="1:21" ht="13.5">
      <c r="A3492" s="52"/>
      <c r="B3492" s="52"/>
      <c r="C3492" s="52"/>
      <c r="D3492" s="52"/>
      <c r="E3492" s="52"/>
      <c r="F3492" s="52"/>
      <c r="G3492" s="52"/>
      <c r="H3492" s="52"/>
      <c r="I3492" s="52"/>
      <c r="J3492" s="52"/>
      <c r="K3492" s="52"/>
      <c r="L3492" s="52"/>
      <c r="M3492" s="52"/>
      <c r="N3492" s="52"/>
      <c r="O3492" s="52"/>
      <c r="P3492" s="52"/>
      <c r="Q3492" s="52"/>
      <c r="R3492" s="52"/>
      <c r="S3492" s="52"/>
      <c r="T3492" s="52"/>
      <c r="U3492" s="52"/>
    </row>
    <row r="3493" spans="1:21" ht="13.5">
      <c r="A3493" s="52"/>
      <c r="B3493" s="52"/>
      <c r="C3493" s="52"/>
      <c r="D3493" s="52"/>
      <c r="E3493" s="52"/>
      <c r="F3493" s="52"/>
      <c r="G3493" s="52"/>
      <c r="H3493" s="52"/>
      <c r="I3493" s="52"/>
      <c r="J3493" s="52"/>
      <c r="K3493" s="52"/>
      <c r="L3493" s="52"/>
      <c r="M3493" s="52"/>
      <c r="N3493" s="52"/>
      <c r="O3493" s="52"/>
      <c r="P3493" s="52"/>
      <c r="Q3493" s="52"/>
      <c r="R3493" s="52"/>
      <c r="S3493" s="52"/>
      <c r="T3493" s="52"/>
      <c r="U3493" s="52"/>
    </row>
    <row r="3494" spans="1:21" ht="13.5">
      <c r="A3494" s="52"/>
      <c r="B3494" s="52"/>
      <c r="C3494" s="52"/>
      <c r="D3494" s="52"/>
      <c r="E3494" s="52"/>
      <c r="F3494" s="52"/>
      <c r="G3494" s="52"/>
      <c r="H3494" s="52"/>
      <c r="I3494" s="52"/>
      <c r="J3494" s="52"/>
      <c r="K3494" s="52"/>
      <c r="L3494" s="52"/>
      <c r="M3494" s="52"/>
      <c r="N3494" s="52"/>
      <c r="O3494" s="52"/>
      <c r="P3494" s="52"/>
      <c r="Q3494" s="52"/>
      <c r="R3494" s="52"/>
      <c r="S3494" s="52"/>
      <c r="T3494" s="52"/>
      <c r="U3494" s="52"/>
    </row>
    <row r="3495" spans="1:21" ht="13.5">
      <c r="A3495" s="52"/>
      <c r="B3495" s="52"/>
      <c r="C3495" s="52"/>
      <c r="D3495" s="52"/>
      <c r="E3495" s="52"/>
      <c r="F3495" s="52"/>
      <c r="G3495" s="52"/>
      <c r="H3495" s="52"/>
      <c r="I3495" s="52"/>
      <c r="J3495" s="52"/>
      <c r="K3495" s="52"/>
      <c r="L3495" s="52"/>
      <c r="M3495" s="52"/>
      <c r="N3495" s="52"/>
      <c r="O3495" s="52"/>
      <c r="P3495" s="52"/>
      <c r="Q3495" s="52"/>
      <c r="R3495" s="52"/>
      <c r="S3495" s="52"/>
      <c r="T3495" s="52"/>
      <c r="U3495" s="52"/>
    </row>
    <row r="3496" spans="1:21" ht="13.5">
      <c r="A3496" s="52"/>
      <c r="B3496" s="52"/>
      <c r="C3496" s="52"/>
      <c r="D3496" s="52"/>
      <c r="E3496" s="52"/>
      <c r="F3496" s="52"/>
      <c r="G3496" s="52"/>
      <c r="H3496" s="52"/>
      <c r="I3496" s="52"/>
      <c r="J3496" s="52"/>
      <c r="K3496" s="52"/>
      <c r="L3496" s="52"/>
      <c r="M3496" s="52"/>
      <c r="N3496" s="52"/>
      <c r="O3496" s="52"/>
      <c r="P3496" s="52"/>
      <c r="Q3496" s="52"/>
      <c r="R3496" s="52"/>
      <c r="S3496" s="52"/>
      <c r="T3496" s="52"/>
      <c r="U3496" s="52"/>
    </row>
    <row r="3497" spans="1:21" ht="13.5">
      <c r="A3497" s="52"/>
      <c r="B3497" s="52"/>
      <c r="C3497" s="52"/>
      <c r="D3497" s="52"/>
      <c r="E3497" s="52"/>
      <c r="F3497" s="52"/>
      <c r="G3497" s="52"/>
      <c r="H3497" s="52"/>
      <c r="I3497" s="52"/>
      <c r="J3497" s="52"/>
      <c r="K3497" s="52"/>
      <c r="L3497" s="52"/>
      <c r="M3497" s="52"/>
      <c r="N3497" s="52"/>
      <c r="O3497" s="52"/>
      <c r="P3497" s="52"/>
      <c r="Q3497" s="52"/>
      <c r="R3497" s="52"/>
      <c r="S3497" s="52"/>
      <c r="T3497" s="52"/>
      <c r="U3497" s="52"/>
    </row>
    <row r="3498" spans="1:21" ht="13.5">
      <c r="A3498" s="52"/>
      <c r="B3498" s="52"/>
      <c r="C3498" s="52"/>
      <c r="D3498" s="52"/>
      <c r="E3498" s="52"/>
      <c r="F3498" s="52"/>
      <c r="G3498" s="52"/>
      <c r="H3498" s="52"/>
      <c r="I3498" s="52"/>
      <c r="J3498" s="52"/>
      <c r="K3498" s="52"/>
      <c r="L3498" s="52"/>
      <c r="M3498" s="52"/>
      <c r="N3498" s="52"/>
      <c r="O3498" s="52"/>
      <c r="P3498" s="52"/>
      <c r="Q3498" s="52"/>
      <c r="R3498" s="52"/>
      <c r="S3498" s="52"/>
      <c r="T3498" s="52"/>
      <c r="U3498" s="52"/>
    </row>
    <row r="3499" spans="1:21" ht="13.5">
      <c r="A3499" s="52"/>
      <c r="B3499" s="52"/>
      <c r="C3499" s="52"/>
      <c r="D3499" s="52"/>
      <c r="E3499" s="52"/>
      <c r="F3499" s="52"/>
      <c r="G3499" s="52"/>
      <c r="H3499" s="52"/>
      <c r="I3499" s="52"/>
      <c r="J3499" s="52"/>
      <c r="K3499" s="52"/>
      <c r="L3499" s="52"/>
      <c r="M3499" s="52"/>
      <c r="N3499" s="52"/>
      <c r="O3499" s="52"/>
      <c r="P3499" s="52"/>
      <c r="Q3499" s="52"/>
      <c r="R3499" s="52"/>
      <c r="S3499" s="52"/>
      <c r="T3499" s="52"/>
      <c r="U3499" s="52"/>
    </row>
    <row r="3500" spans="1:21" ht="13.5">
      <c r="A3500" s="52"/>
      <c r="B3500" s="52"/>
      <c r="C3500" s="52"/>
      <c r="D3500" s="52"/>
      <c r="E3500" s="52"/>
      <c r="F3500" s="52"/>
      <c r="G3500" s="52"/>
      <c r="H3500" s="52"/>
      <c r="I3500" s="52"/>
      <c r="J3500" s="52"/>
      <c r="K3500" s="52"/>
      <c r="L3500" s="52"/>
      <c r="M3500" s="52"/>
      <c r="N3500" s="52"/>
      <c r="O3500" s="52"/>
      <c r="P3500" s="52"/>
      <c r="Q3500" s="52"/>
      <c r="R3500" s="52"/>
      <c r="S3500" s="52"/>
      <c r="T3500" s="52"/>
      <c r="U3500" s="52"/>
    </row>
    <row r="3501" spans="1:21" ht="13.5">
      <c r="A3501" s="52"/>
      <c r="B3501" s="52"/>
      <c r="C3501" s="52"/>
      <c r="D3501" s="52"/>
      <c r="E3501" s="52"/>
      <c r="F3501" s="52"/>
      <c r="G3501" s="52"/>
      <c r="H3501" s="52"/>
      <c r="I3501" s="52"/>
      <c r="J3501" s="52"/>
      <c r="K3501" s="52"/>
      <c r="L3501" s="52"/>
      <c r="M3501" s="52"/>
      <c r="N3501" s="52"/>
      <c r="O3501" s="52"/>
      <c r="P3501" s="52"/>
      <c r="Q3501" s="52"/>
      <c r="R3501" s="52"/>
      <c r="S3501" s="52"/>
      <c r="T3501" s="52"/>
      <c r="U3501" s="52"/>
    </row>
    <row r="3502" spans="1:21" ht="13.5">
      <c r="A3502" s="52"/>
      <c r="B3502" s="52"/>
      <c r="C3502" s="52"/>
      <c r="D3502" s="52"/>
      <c r="E3502" s="52"/>
      <c r="F3502" s="52"/>
      <c r="G3502" s="52"/>
      <c r="H3502" s="52"/>
      <c r="I3502" s="52"/>
      <c r="J3502" s="52"/>
      <c r="K3502" s="52"/>
      <c r="L3502" s="52"/>
      <c r="M3502" s="52"/>
      <c r="N3502" s="52"/>
      <c r="O3502" s="52"/>
      <c r="P3502" s="52"/>
      <c r="Q3502" s="52"/>
      <c r="R3502" s="52"/>
      <c r="S3502" s="52"/>
      <c r="T3502" s="52"/>
      <c r="U3502" s="52"/>
    </row>
    <row r="3503" spans="1:21" ht="13.5">
      <c r="A3503" s="52"/>
      <c r="B3503" s="52"/>
      <c r="C3503" s="52"/>
      <c r="D3503" s="52"/>
      <c r="E3503" s="52"/>
      <c r="F3503" s="52"/>
      <c r="G3503" s="52"/>
      <c r="H3503" s="52"/>
      <c r="I3503" s="52"/>
      <c r="J3503" s="52"/>
      <c r="K3503" s="52"/>
      <c r="L3503" s="52"/>
      <c r="M3503" s="52"/>
      <c r="N3503" s="52"/>
      <c r="O3503" s="52"/>
      <c r="P3503" s="52"/>
      <c r="Q3503" s="52"/>
      <c r="R3503" s="52"/>
      <c r="S3503" s="52"/>
      <c r="T3503" s="52"/>
      <c r="U3503" s="52"/>
    </row>
    <row r="3504" spans="1:21" ht="13.5">
      <c r="A3504" s="52"/>
      <c r="B3504" s="52"/>
      <c r="C3504" s="52"/>
      <c r="D3504" s="52"/>
      <c r="E3504" s="52"/>
      <c r="F3504" s="52"/>
      <c r="G3504" s="52"/>
      <c r="H3504" s="52"/>
      <c r="I3504" s="52"/>
      <c r="J3504" s="52"/>
      <c r="K3504" s="52"/>
      <c r="L3504" s="52"/>
      <c r="M3504" s="52"/>
      <c r="N3504" s="52"/>
      <c r="O3504" s="52"/>
      <c r="P3504" s="52"/>
      <c r="Q3504" s="52"/>
      <c r="R3504" s="52"/>
      <c r="S3504" s="52"/>
      <c r="T3504" s="52"/>
      <c r="U3504" s="52"/>
    </row>
    <row r="3505" spans="1:21" ht="13.5">
      <c r="A3505" s="52"/>
      <c r="B3505" s="52"/>
      <c r="C3505" s="52"/>
      <c r="D3505" s="52"/>
      <c r="E3505" s="52"/>
      <c r="F3505" s="52"/>
      <c r="G3505" s="52"/>
      <c r="H3505" s="52"/>
      <c r="I3505" s="52"/>
      <c r="J3505" s="52"/>
      <c r="K3505" s="52"/>
      <c r="L3505" s="52"/>
      <c r="M3505" s="52"/>
      <c r="N3505" s="52"/>
      <c r="O3505" s="52"/>
      <c r="P3505" s="52"/>
      <c r="Q3505" s="52"/>
      <c r="R3505" s="52"/>
      <c r="S3505" s="52"/>
      <c r="T3505" s="52"/>
      <c r="U3505" s="52"/>
    </row>
    <row r="3506" spans="1:21" ht="13.5">
      <c r="A3506" s="52"/>
      <c r="B3506" s="52"/>
      <c r="C3506" s="52"/>
      <c r="D3506" s="52"/>
      <c r="E3506" s="52"/>
      <c r="F3506" s="52"/>
      <c r="G3506" s="52"/>
      <c r="H3506" s="52"/>
      <c r="I3506" s="52"/>
      <c r="J3506" s="52"/>
      <c r="K3506" s="52"/>
      <c r="L3506" s="52"/>
      <c r="M3506" s="52"/>
      <c r="N3506" s="52"/>
      <c r="O3506" s="52"/>
      <c r="P3506" s="52"/>
      <c r="Q3506" s="52"/>
      <c r="R3506" s="52"/>
      <c r="S3506" s="52"/>
      <c r="T3506" s="52"/>
      <c r="U3506" s="52"/>
    </row>
    <row r="3507" spans="1:21" ht="13.5">
      <c r="A3507" s="52"/>
      <c r="B3507" s="52"/>
      <c r="C3507" s="52"/>
      <c r="D3507" s="52"/>
      <c r="E3507" s="52"/>
      <c r="F3507" s="52"/>
      <c r="G3507" s="52"/>
      <c r="H3507" s="52"/>
      <c r="I3507" s="52"/>
      <c r="J3507" s="52"/>
      <c r="K3507" s="52"/>
      <c r="L3507" s="52"/>
      <c r="M3507" s="52"/>
      <c r="N3507" s="52"/>
      <c r="O3507" s="52"/>
      <c r="P3507" s="52"/>
      <c r="Q3507" s="52"/>
      <c r="R3507" s="52"/>
      <c r="S3507" s="52"/>
      <c r="T3507" s="52"/>
      <c r="U3507" s="52"/>
    </row>
    <row r="3508" spans="1:21" ht="13.5">
      <c r="A3508" s="52"/>
      <c r="B3508" s="52"/>
      <c r="C3508" s="52"/>
      <c r="D3508" s="52"/>
      <c r="E3508" s="52"/>
      <c r="F3508" s="52"/>
      <c r="G3508" s="52"/>
      <c r="H3508" s="52"/>
      <c r="I3508" s="52"/>
      <c r="J3508" s="52"/>
      <c r="K3508" s="52"/>
      <c r="L3508" s="52"/>
      <c r="M3508" s="52"/>
      <c r="N3508" s="52"/>
      <c r="O3508" s="52"/>
      <c r="P3508" s="52"/>
      <c r="Q3508" s="52"/>
      <c r="R3508" s="52"/>
      <c r="S3508" s="52"/>
      <c r="T3508" s="52"/>
      <c r="U3508" s="52"/>
    </row>
    <row r="3509" spans="1:21" ht="13.5">
      <c r="A3509" s="52"/>
      <c r="B3509" s="52"/>
      <c r="C3509" s="52"/>
      <c r="D3509" s="52"/>
      <c r="E3509" s="52"/>
      <c r="F3509" s="52"/>
      <c r="G3509" s="52"/>
      <c r="H3509" s="52"/>
      <c r="I3509" s="52"/>
      <c r="J3509" s="52"/>
      <c r="K3509" s="52"/>
      <c r="L3509" s="52"/>
      <c r="M3509" s="52"/>
      <c r="N3509" s="52"/>
      <c r="O3509" s="52"/>
      <c r="P3509" s="52"/>
      <c r="Q3509" s="52"/>
      <c r="R3509" s="52"/>
      <c r="S3509" s="52"/>
      <c r="T3509" s="52"/>
      <c r="U3509" s="52"/>
    </row>
    <row r="3510" spans="1:21" ht="13.5">
      <c r="A3510" s="52"/>
      <c r="B3510" s="52"/>
      <c r="C3510" s="52"/>
      <c r="D3510" s="52"/>
      <c r="E3510" s="52"/>
      <c r="F3510" s="52"/>
      <c r="G3510" s="52"/>
      <c r="H3510" s="52"/>
      <c r="I3510" s="52"/>
      <c r="J3510" s="52"/>
      <c r="K3510" s="52"/>
      <c r="L3510" s="52"/>
      <c r="M3510" s="52"/>
      <c r="N3510" s="52"/>
      <c r="O3510" s="52"/>
      <c r="P3510" s="52"/>
      <c r="Q3510" s="52"/>
      <c r="R3510" s="52"/>
      <c r="S3510" s="52"/>
      <c r="T3510" s="52"/>
      <c r="U3510" s="52"/>
    </row>
    <row r="3511" spans="1:21" ht="13.5">
      <c r="A3511" s="52"/>
      <c r="B3511" s="52"/>
      <c r="C3511" s="52"/>
      <c r="D3511" s="52"/>
      <c r="E3511" s="52"/>
      <c r="F3511" s="52"/>
      <c r="G3511" s="52"/>
      <c r="H3511" s="52"/>
      <c r="I3511" s="52"/>
      <c r="J3511" s="52"/>
      <c r="K3511" s="52"/>
      <c r="L3511" s="52"/>
      <c r="M3511" s="52"/>
      <c r="N3511" s="52"/>
      <c r="O3511" s="52"/>
      <c r="P3511" s="52"/>
      <c r="Q3511" s="52"/>
      <c r="R3511" s="52"/>
      <c r="S3511" s="52"/>
      <c r="T3511" s="52"/>
      <c r="U3511" s="52"/>
    </row>
    <row r="3512" spans="1:21" ht="13.5">
      <c r="A3512" s="52"/>
      <c r="B3512" s="52"/>
      <c r="C3512" s="52"/>
      <c r="D3512" s="52"/>
      <c r="E3512" s="52"/>
      <c r="F3512" s="52"/>
      <c r="G3512" s="52"/>
      <c r="H3512" s="52"/>
      <c r="I3512" s="52"/>
      <c r="J3512" s="52"/>
      <c r="K3512" s="52"/>
      <c r="L3512" s="52"/>
      <c r="M3512" s="52"/>
      <c r="N3512" s="52"/>
      <c r="O3512" s="52"/>
      <c r="P3512" s="52"/>
      <c r="Q3512" s="52"/>
      <c r="R3512" s="52"/>
      <c r="S3512" s="52"/>
      <c r="T3512" s="52"/>
      <c r="U3512" s="52"/>
    </row>
    <row r="3513" spans="1:21" ht="13.5">
      <c r="A3513" s="52"/>
      <c r="B3513" s="52"/>
      <c r="C3513" s="52"/>
      <c r="D3513" s="52"/>
      <c r="E3513" s="52"/>
      <c r="F3513" s="52"/>
      <c r="G3513" s="52"/>
      <c r="H3513" s="52"/>
      <c r="I3513" s="52"/>
      <c r="J3513" s="52"/>
      <c r="K3513" s="52"/>
      <c r="L3513" s="52"/>
      <c r="M3513" s="52"/>
      <c r="N3513" s="52"/>
      <c r="O3513" s="52"/>
      <c r="P3513" s="52"/>
      <c r="Q3513" s="52"/>
      <c r="R3513" s="52"/>
      <c r="S3513" s="52"/>
      <c r="T3513" s="52"/>
      <c r="U3513" s="52"/>
    </row>
    <row r="3514" spans="1:21" ht="13.5">
      <c r="A3514" s="52"/>
      <c r="B3514" s="52"/>
      <c r="C3514" s="52"/>
      <c r="D3514" s="52"/>
      <c r="E3514" s="52"/>
      <c r="F3514" s="52"/>
      <c r="G3514" s="52"/>
      <c r="H3514" s="52"/>
      <c r="I3514" s="52"/>
      <c r="J3514" s="52"/>
      <c r="K3514" s="52"/>
      <c r="L3514" s="52"/>
      <c r="M3514" s="52"/>
      <c r="N3514" s="52"/>
      <c r="O3514" s="52"/>
      <c r="P3514" s="52"/>
      <c r="Q3514" s="52"/>
      <c r="R3514" s="52"/>
      <c r="S3514" s="52"/>
      <c r="T3514" s="52"/>
      <c r="U3514" s="52"/>
    </row>
    <row r="3515" spans="1:21" ht="13.5">
      <c r="A3515" s="52"/>
      <c r="B3515" s="52"/>
      <c r="C3515" s="52"/>
      <c r="D3515" s="52"/>
      <c r="E3515" s="52"/>
      <c r="F3515" s="52"/>
      <c r="G3515" s="52"/>
      <c r="H3515" s="52"/>
      <c r="I3515" s="52"/>
      <c r="J3515" s="52"/>
      <c r="K3515" s="52"/>
      <c r="L3515" s="52"/>
      <c r="M3515" s="52"/>
      <c r="N3515" s="52"/>
      <c r="O3515" s="52"/>
      <c r="P3515" s="52"/>
      <c r="Q3515" s="52"/>
      <c r="R3515" s="52"/>
      <c r="S3515" s="52"/>
      <c r="T3515" s="52"/>
      <c r="U3515" s="52"/>
    </row>
    <row r="3516" spans="1:21" ht="13.5">
      <c r="A3516" s="52"/>
      <c r="B3516" s="52"/>
      <c r="C3516" s="52"/>
      <c r="D3516" s="52"/>
      <c r="E3516" s="52"/>
      <c r="F3516" s="52"/>
      <c r="G3516" s="52"/>
      <c r="H3516" s="52"/>
      <c r="I3516" s="52"/>
      <c r="J3516" s="52"/>
      <c r="K3516" s="52"/>
      <c r="L3516" s="52"/>
      <c r="M3516" s="52"/>
      <c r="N3516" s="52"/>
      <c r="O3516" s="52"/>
      <c r="P3516" s="52"/>
      <c r="Q3516" s="52"/>
      <c r="R3516" s="52"/>
      <c r="S3516" s="52"/>
      <c r="T3516" s="52"/>
      <c r="U3516" s="52"/>
    </row>
    <row r="3517" spans="1:21" ht="13.5">
      <c r="A3517" s="52"/>
      <c r="B3517" s="52"/>
      <c r="C3517" s="52"/>
      <c r="D3517" s="52"/>
      <c r="E3517" s="52"/>
      <c r="F3517" s="52"/>
      <c r="G3517" s="52"/>
      <c r="H3517" s="52"/>
      <c r="I3517" s="52"/>
      <c r="J3517" s="52"/>
      <c r="K3517" s="52"/>
      <c r="L3517" s="52"/>
      <c r="M3517" s="52"/>
      <c r="N3517" s="52"/>
      <c r="O3517" s="52"/>
      <c r="P3517" s="52"/>
      <c r="Q3517" s="52"/>
      <c r="R3517" s="52"/>
      <c r="S3517" s="52"/>
      <c r="T3517" s="52"/>
      <c r="U3517" s="52"/>
    </row>
    <row r="3518" spans="1:21" ht="13.5">
      <c r="A3518" s="52"/>
      <c r="B3518" s="52"/>
      <c r="C3518" s="52"/>
      <c r="D3518" s="52"/>
      <c r="E3518" s="52"/>
      <c r="F3518" s="52"/>
      <c r="G3518" s="52"/>
      <c r="H3518" s="52"/>
      <c r="I3518" s="52"/>
      <c r="J3518" s="52"/>
      <c r="K3518" s="52"/>
      <c r="L3518" s="52"/>
      <c r="M3518" s="52"/>
      <c r="N3518" s="52"/>
      <c r="O3518" s="52"/>
      <c r="P3518" s="52"/>
      <c r="Q3518" s="52"/>
      <c r="R3518" s="52"/>
      <c r="S3518" s="52"/>
      <c r="T3518" s="52"/>
      <c r="U3518" s="52"/>
    </row>
    <row r="3519" spans="1:21" ht="13.5">
      <c r="A3519" s="52"/>
      <c r="B3519" s="52"/>
      <c r="C3519" s="52"/>
      <c r="D3519" s="52"/>
      <c r="E3519" s="52"/>
      <c r="F3519" s="52"/>
      <c r="G3519" s="52"/>
      <c r="H3519" s="52"/>
      <c r="I3519" s="52"/>
      <c r="J3519" s="52"/>
      <c r="K3519" s="52"/>
      <c r="L3519" s="52"/>
      <c r="M3519" s="52"/>
      <c r="N3519" s="52"/>
      <c r="O3519" s="52"/>
      <c r="P3519" s="52"/>
      <c r="Q3519" s="52"/>
      <c r="R3519" s="52"/>
      <c r="S3519" s="52"/>
      <c r="T3519" s="52"/>
      <c r="U3519" s="52"/>
    </row>
    <row r="3520" spans="1:21" ht="13.5">
      <c r="A3520" s="52"/>
      <c r="B3520" s="52"/>
      <c r="C3520" s="52"/>
      <c r="D3520" s="52"/>
      <c r="E3520" s="52"/>
      <c r="F3520" s="52"/>
      <c r="G3520" s="52"/>
      <c r="H3520" s="52"/>
      <c r="I3520" s="52"/>
      <c r="J3520" s="52"/>
      <c r="K3520" s="52"/>
      <c r="L3520" s="52"/>
      <c r="M3520" s="52"/>
      <c r="N3520" s="52"/>
      <c r="O3520" s="52"/>
      <c r="P3520" s="52"/>
      <c r="Q3520" s="52"/>
      <c r="R3520" s="52"/>
      <c r="S3520" s="52"/>
      <c r="T3520" s="52"/>
      <c r="U3520" s="52"/>
    </row>
    <row r="3521" spans="1:21" ht="13.5">
      <c r="A3521" s="52"/>
      <c r="B3521" s="52"/>
      <c r="C3521" s="52"/>
      <c r="D3521" s="52"/>
      <c r="E3521" s="52"/>
      <c r="F3521" s="52"/>
      <c r="G3521" s="52"/>
      <c r="H3521" s="52"/>
      <c r="I3521" s="52"/>
      <c r="J3521" s="52"/>
      <c r="K3521" s="52"/>
      <c r="L3521" s="52"/>
      <c r="M3521" s="52"/>
      <c r="N3521" s="52"/>
      <c r="O3521" s="52"/>
      <c r="P3521" s="52"/>
      <c r="Q3521" s="52"/>
      <c r="R3521" s="52"/>
      <c r="S3521" s="52"/>
      <c r="T3521" s="52"/>
      <c r="U3521" s="52"/>
    </row>
    <row r="3522" spans="1:21" ht="13.5">
      <c r="A3522" s="52"/>
      <c r="B3522" s="52"/>
      <c r="C3522" s="52"/>
      <c r="D3522" s="52"/>
      <c r="E3522" s="52"/>
      <c r="F3522" s="52"/>
      <c r="G3522" s="52"/>
      <c r="H3522" s="52"/>
      <c r="I3522" s="52"/>
      <c r="J3522" s="52"/>
      <c r="K3522" s="52"/>
      <c r="L3522" s="52"/>
      <c r="M3522" s="52"/>
      <c r="N3522" s="52"/>
      <c r="O3522" s="52"/>
      <c r="P3522" s="52"/>
      <c r="Q3522" s="52"/>
      <c r="R3522" s="52"/>
      <c r="S3522" s="52"/>
      <c r="T3522" s="52"/>
      <c r="U3522" s="52"/>
    </row>
    <row r="3523" spans="1:21" ht="13.5">
      <c r="A3523" s="52"/>
      <c r="B3523" s="52"/>
      <c r="C3523" s="52"/>
      <c r="D3523" s="52"/>
      <c r="E3523" s="52"/>
      <c r="F3523" s="52"/>
      <c r="G3523" s="52"/>
      <c r="H3523" s="52"/>
      <c r="I3523" s="52"/>
      <c r="J3523" s="52"/>
      <c r="K3523" s="52"/>
      <c r="L3523" s="52"/>
      <c r="M3523" s="52"/>
      <c r="N3523" s="52"/>
      <c r="O3523" s="52"/>
      <c r="P3523" s="52"/>
      <c r="Q3523" s="52"/>
      <c r="R3523" s="52"/>
      <c r="S3523" s="52"/>
      <c r="T3523" s="52"/>
      <c r="U3523" s="52"/>
    </row>
    <row r="3524" spans="1:21" ht="13.5">
      <c r="A3524" s="52"/>
      <c r="B3524" s="52"/>
      <c r="C3524" s="52"/>
      <c r="D3524" s="52"/>
      <c r="E3524" s="52"/>
      <c r="F3524" s="52"/>
      <c r="G3524" s="52"/>
      <c r="H3524" s="52"/>
      <c r="I3524" s="52"/>
      <c r="J3524" s="52"/>
      <c r="K3524" s="52"/>
      <c r="L3524" s="52"/>
      <c r="M3524" s="52"/>
      <c r="N3524" s="52"/>
      <c r="O3524" s="52"/>
      <c r="P3524" s="52"/>
      <c r="Q3524" s="52"/>
      <c r="R3524" s="52"/>
      <c r="S3524" s="52"/>
      <c r="T3524" s="52"/>
      <c r="U3524" s="52"/>
    </row>
    <row r="3525" spans="1:21" ht="13.5">
      <c r="A3525" s="52"/>
      <c r="B3525" s="52"/>
      <c r="C3525" s="52"/>
      <c r="D3525" s="52"/>
      <c r="E3525" s="52"/>
      <c r="F3525" s="52"/>
      <c r="G3525" s="52"/>
      <c r="H3525" s="52"/>
      <c r="I3525" s="52"/>
      <c r="J3525" s="52"/>
      <c r="K3525" s="52"/>
      <c r="L3525" s="52"/>
      <c r="M3525" s="52"/>
      <c r="N3525" s="52"/>
      <c r="O3525" s="52"/>
      <c r="P3525" s="52"/>
      <c r="Q3525" s="52"/>
      <c r="R3525" s="52"/>
      <c r="S3525" s="52"/>
      <c r="T3525" s="52"/>
      <c r="U3525" s="52"/>
    </row>
    <row r="3526" spans="1:21" ht="13.5">
      <c r="A3526" s="52"/>
      <c r="B3526" s="52"/>
      <c r="C3526" s="52"/>
      <c r="D3526" s="52"/>
      <c r="E3526" s="52"/>
      <c r="F3526" s="52"/>
      <c r="G3526" s="52"/>
      <c r="H3526" s="52"/>
      <c r="I3526" s="52"/>
      <c r="J3526" s="52"/>
      <c r="K3526" s="52"/>
      <c r="L3526" s="52"/>
      <c r="M3526" s="52"/>
      <c r="N3526" s="52"/>
      <c r="O3526" s="52"/>
      <c r="P3526" s="52"/>
      <c r="Q3526" s="52"/>
      <c r="R3526" s="52"/>
      <c r="S3526" s="52"/>
      <c r="T3526" s="52"/>
      <c r="U3526" s="52"/>
    </row>
    <row r="3527" spans="1:21" ht="13.5">
      <c r="A3527" s="52"/>
      <c r="B3527" s="52"/>
      <c r="C3527" s="52"/>
      <c r="D3527" s="52"/>
      <c r="E3527" s="52"/>
      <c r="F3527" s="52"/>
      <c r="G3527" s="52"/>
      <c r="H3527" s="52"/>
      <c r="I3527" s="52"/>
      <c r="J3527" s="52"/>
      <c r="K3527" s="52"/>
      <c r="L3527" s="52"/>
      <c r="M3527" s="52"/>
      <c r="N3527" s="52"/>
      <c r="O3527" s="52"/>
      <c r="P3527" s="52"/>
      <c r="Q3527" s="52"/>
      <c r="R3527" s="52"/>
      <c r="S3527" s="52"/>
      <c r="T3527" s="52"/>
      <c r="U3527" s="52"/>
    </row>
    <row r="3528" spans="1:21" ht="13.5">
      <c r="A3528" s="52"/>
      <c r="B3528" s="52"/>
      <c r="C3528" s="52"/>
      <c r="D3528" s="52"/>
      <c r="E3528" s="52"/>
      <c r="F3528" s="52"/>
      <c r="G3528" s="52"/>
      <c r="H3528" s="52"/>
      <c r="I3528" s="52"/>
      <c r="J3528" s="52"/>
      <c r="K3528" s="52"/>
      <c r="L3528" s="52"/>
      <c r="M3528" s="52"/>
      <c r="N3528" s="52"/>
      <c r="O3528" s="52"/>
      <c r="P3528" s="52"/>
      <c r="Q3528" s="52"/>
      <c r="R3528" s="52"/>
      <c r="S3528" s="52"/>
      <c r="T3528" s="52"/>
      <c r="U3528" s="52"/>
    </row>
    <row r="3529" spans="1:21" ht="13.5">
      <c r="A3529" s="52"/>
      <c r="B3529" s="52"/>
      <c r="C3529" s="52"/>
      <c r="D3529" s="52"/>
      <c r="E3529" s="52"/>
      <c r="F3529" s="52"/>
      <c r="G3529" s="52"/>
      <c r="H3529" s="52"/>
      <c r="I3529" s="52"/>
      <c r="J3529" s="52"/>
      <c r="K3529" s="52"/>
      <c r="L3529" s="52"/>
      <c r="M3529" s="52"/>
      <c r="N3529" s="52"/>
      <c r="O3529" s="52"/>
      <c r="P3529" s="52"/>
      <c r="Q3529" s="52"/>
      <c r="R3529" s="52"/>
      <c r="S3529" s="52"/>
      <c r="T3529" s="52"/>
      <c r="U3529" s="52"/>
    </row>
    <row r="3530" spans="1:21" ht="13.5">
      <c r="A3530" s="52"/>
      <c r="B3530" s="52"/>
      <c r="C3530" s="52"/>
      <c r="D3530" s="52"/>
      <c r="E3530" s="52"/>
      <c r="F3530" s="52"/>
      <c r="G3530" s="52"/>
      <c r="H3530" s="52"/>
      <c r="I3530" s="52"/>
      <c r="J3530" s="52"/>
      <c r="K3530" s="52"/>
      <c r="L3530" s="52"/>
      <c r="M3530" s="52"/>
      <c r="N3530" s="52"/>
      <c r="O3530" s="52"/>
      <c r="P3530" s="52"/>
      <c r="Q3530" s="52"/>
      <c r="R3530" s="52"/>
      <c r="S3530" s="52"/>
      <c r="T3530" s="52"/>
      <c r="U3530" s="52"/>
    </row>
    <row r="3531" spans="1:21" ht="13.5">
      <c r="A3531" s="52"/>
      <c r="B3531" s="52"/>
      <c r="C3531" s="52"/>
      <c r="D3531" s="52"/>
      <c r="E3531" s="52"/>
      <c r="F3531" s="52"/>
      <c r="G3531" s="52"/>
      <c r="H3531" s="52"/>
      <c r="I3531" s="52"/>
      <c r="J3531" s="52"/>
      <c r="K3531" s="52"/>
      <c r="L3531" s="52"/>
      <c r="M3531" s="52"/>
      <c r="N3531" s="52"/>
      <c r="O3531" s="52"/>
      <c r="P3531" s="52"/>
      <c r="Q3531" s="52"/>
      <c r="R3531" s="52"/>
      <c r="S3531" s="52"/>
      <c r="T3531" s="52"/>
      <c r="U3531" s="52"/>
    </row>
    <row r="3532" spans="1:21" ht="13.5">
      <c r="A3532" s="52"/>
      <c r="B3532" s="52"/>
      <c r="C3532" s="52"/>
      <c r="D3532" s="52"/>
      <c r="E3532" s="52"/>
      <c r="F3532" s="52"/>
      <c r="G3532" s="52"/>
      <c r="H3532" s="52"/>
      <c r="I3532" s="52"/>
      <c r="J3532" s="52"/>
      <c r="K3532" s="52"/>
      <c r="L3532" s="52"/>
      <c r="M3532" s="52"/>
      <c r="N3532" s="52"/>
      <c r="O3532" s="52"/>
      <c r="P3532" s="52"/>
      <c r="Q3532" s="52"/>
      <c r="R3532" s="52"/>
      <c r="S3532" s="52"/>
      <c r="T3532" s="52"/>
      <c r="U3532" s="52"/>
    </row>
    <row r="3533" spans="1:21" ht="13.5">
      <c r="A3533" s="52"/>
      <c r="B3533" s="52"/>
      <c r="C3533" s="52"/>
      <c r="D3533" s="52"/>
      <c r="E3533" s="52"/>
      <c r="F3533" s="52"/>
      <c r="G3533" s="52"/>
      <c r="H3533" s="52"/>
      <c r="I3533" s="52"/>
      <c r="J3533" s="52"/>
      <c r="K3533" s="52"/>
      <c r="L3533" s="52"/>
      <c r="M3533" s="52"/>
      <c r="N3533" s="52"/>
      <c r="O3533" s="52"/>
      <c r="P3533" s="52"/>
      <c r="Q3533" s="52"/>
      <c r="R3533" s="52"/>
      <c r="S3533" s="52"/>
      <c r="T3533" s="52"/>
      <c r="U3533" s="52"/>
    </row>
    <row r="3534" spans="1:21" ht="13.5">
      <c r="A3534" s="52"/>
      <c r="B3534" s="52"/>
      <c r="C3534" s="52"/>
      <c r="D3534" s="52"/>
      <c r="E3534" s="52"/>
      <c r="F3534" s="52"/>
      <c r="G3534" s="52"/>
      <c r="H3534" s="52"/>
      <c r="I3534" s="52"/>
      <c r="J3534" s="52"/>
      <c r="K3534" s="52"/>
      <c r="L3534" s="52"/>
      <c r="M3534" s="52"/>
      <c r="N3534" s="52"/>
      <c r="O3534" s="52"/>
      <c r="P3534" s="52"/>
      <c r="Q3534" s="52"/>
      <c r="R3534" s="52"/>
      <c r="S3534" s="52"/>
      <c r="T3534" s="52"/>
      <c r="U3534" s="52"/>
    </row>
    <row r="3535" spans="1:21" ht="13.5">
      <c r="A3535" s="52"/>
      <c r="B3535" s="52"/>
      <c r="C3535" s="52"/>
      <c r="D3535" s="52"/>
      <c r="E3535" s="52"/>
      <c r="F3535" s="52"/>
      <c r="G3535" s="52"/>
      <c r="H3535" s="52"/>
      <c r="I3535" s="52"/>
      <c r="J3535" s="52"/>
      <c r="K3535" s="52"/>
      <c r="L3535" s="52"/>
      <c r="M3535" s="52"/>
      <c r="N3535" s="52"/>
      <c r="O3535" s="52"/>
      <c r="P3535" s="52"/>
      <c r="Q3535" s="52"/>
      <c r="R3535" s="52"/>
      <c r="S3535" s="52"/>
      <c r="T3535" s="52"/>
      <c r="U3535" s="52"/>
    </row>
    <row r="3536" spans="1:21" ht="13.5">
      <c r="A3536" s="52"/>
      <c r="B3536" s="52"/>
      <c r="C3536" s="52"/>
      <c r="D3536" s="52"/>
      <c r="E3536" s="52"/>
      <c r="F3536" s="52"/>
      <c r="G3536" s="52"/>
      <c r="H3536" s="52"/>
      <c r="I3536" s="52"/>
      <c r="J3536" s="52"/>
      <c r="K3536" s="52"/>
      <c r="L3536" s="52"/>
      <c r="M3536" s="52"/>
      <c r="N3536" s="52"/>
      <c r="O3536" s="52"/>
      <c r="P3536" s="52"/>
      <c r="Q3536" s="52"/>
      <c r="R3536" s="52"/>
      <c r="S3536" s="52"/>
      <c r="T3536" s="52"/>
      <c r="U3536" s="52"/>
    </row>
    <row r="3537" spans="1:21" ht="13.5">
      <c r="A3537" s="52"/>
      <c r="B3537" s="52"/>
      <c r="C3537" s="52"/>
      <c r="D3537" s="52"/>
      <c r="E3537" s="52"/>
      <c r="F3537" s="52"/>
      <c r="G3537" s="52"/>
      <c r="H3537" s="52"/>
      <c r="I3537" s="52"/>
      <c r="J3537" s="52"/>
      <c r="K3537" s="52"/>
      <c r="L3537" s="52"/>
      <c r="M3537" s="52"/>
      <c r="N3537" s="52"/>
      <c r="O3537" s="52"/>
      <c r="P3537" s="52"/>
      <c r="Q3537" s="52"/>
      <c r="R3537" s="52"/>
      <c r="S3537" s="52"/>
      <c r="T3537" s="52"/>
      <c r="U3537" s="52"/>
    </row>
    <row r="3538" spans="1:21" ht="13.5">
      <c r="A3538" s="52"/>
      <c r="B3538" s="52"/>
      <c r="C3538" s="52"/>
      <c r="D3538" s="52"/>
      <c r="E3538" s="52"/>
      <c r="F3538" s="52"/>
      <c r="G3538" s="52"/>
      <c r="H3538" s="52"/>
      <c r="I3538" s="52"/>
      <c r="J3538" s="52"/>
      <c r="K3538" s="52"/>
      <c r="L3538" s="52"/>
      <c r="M3538" s="52"/>
      <c r="N3538" s="52"/>
      <c r="O3538" s="52"/>
      <c r="P3538" s="52"/>
      <c r="Q3538" s="52"/>
      <c r="R3538" s="52"/>
      <c r="S3538" s="52"/>
      <c r="T3538" s="52"/>
      <c r="U3538" s="52"/>
    </row>
    <row r="3539" spans="1:21" ht="13.5">
      <c r="A3539" s="52"/>
      <c r="B3539" s="52"/>
      <c r="C3539" s="52"/>
      <c r="D3539" s="52"/>
      <c r="E3539" s="52"/>
      <c r="F3539" s="52"/>
      <c r="G3539" s="52"/>
      <c r="H3539" s="52"/>
      <c r="I3539" s="52"/>
      <c r="J3539" s="52"/>
      <c r="K3539" s="52"/>
      <c r="L3539" s="52"/>
      <c r="M3539" s="52"/>
      <c r="N3539" s="52"/>
      <c r="O3539" s="52"/>
      <c r="P3539" s="52"/>
      <c r="Q3539" s="52"/>
      <c r="R3539" s="52"/>
      <c r="S3539" s="52"/>
      <c r="T3539" s="52"/>
      <c r="U3539" s="52"/>
    </row>
    <row r="3540" spans="1:21" ht="13.5">
      <c r="A3540" s="52"/>
      <c r="B3540" s="52"/>
      <c r="C3540" s="52"/>
      <c r="D3540" s="52"/>
      <c r="E3540" s="52"/>
      <c r="F3540" s="52"/>
      <c r="G3540" s="52"/>
      <c r="H3540" s="52"/>
      <c r="I3540" s="52"/>
      <c r="J3540" s="52"/>
      <c r="K3540" s="52"/>
      <c r="L3540" s="52"/>
      <c r="M3540" s="52"/>
      <c r="N3540" s="52"/>
      <c r="O3540" s="52"/>
      <c r="P3540" s="52"/>
      <c r="Q3540" s="52"/>
      <c r="R3540" s="52"/>
      <c r="S3540" s="52"/>
      <c r="T3540" s="52"/>
      <c r="U3540" s="52"/>
    </row>
    <row r="3541" spans="1:21" ht="13.5">
      <c r="A3541" s="52"/>
      <c r="B3541" s="52"/>
      <c r="C3541" s="52"/>
      <c r="D3541" s="52"/>
      <c r="E3541" s="52"/>
      <c r="F3541" s="52"/>
      <c r="G3541" s="52"/>
      <c r="H3541" s="52"/>
      <c r="I3541" s="52"/>
      <c r="J3541" s="52"/>
      <c r="K3541" s="52"/>
      <c r="L3541" s="52"/>
      <c r="M3541" s="52"/>
      <c r="N3541" s="52"/>
      <c r="O3541" s="52"/>
      <c r="P3541" s="52"/>
      <c r="Q3541" s="52"/>
      <c r="R3541" s="52"/>
      <c r="S3541" s="52"/>
      <c r="T3541" s="52"/>
      <c r="U3541" s="52"/>
    </row>
    <row r="3542" spans="1:21" ht="13.5">
      <c r="A3542" s="52"/>
      <c r="B3542" s="52"/>
      <c r="C3542" s="52"/>
      <c r="D3542" s="52"/>
      <c r="E3542" s="52"/>
      <c r="F3542" s="52"/>
      <c r="G3542" s="52"/>
      <c r="H3542" s="52"/>
      <c r="I3542" s="52"/>
      <c r="J3542" s="52"/>
      <c r="K3542" s="52"/>
      <c r="L3542" s="52"/>
      <c r="M3542" s="52"/>
      <c r="N3542" s="52"/>
      <c r="O3542" s="52"/>
      <c r="P3542" s="52"/>
      <c r="Q3542" s="52"/>
      <c r="R3542" s="52"/>
      <c r="S3542" s="52"/>
      <c r="T3542" s="52"/>
      <c r="U3542" s="52"/>
    </row>
    <row r="3543" spans="1:21" ht="13.5">
      <c r="A3543" s="52"/>
      <c r="B3543" s="52"/>
      <c r="C3543" s="52"/>
      <c r="D3543" s="52"/>
      <c r="E3543" s="52"/>
      <c r="F3543" s="52"/>
      <c r="G3543" s="52"/>
      <c r="H3543" s="52"/>
      <c r="I3543" s="52"/>
      <c r="J3543" s="52"/>
      <c r="K3543" s="52"/>
      <c r="L3543" s="52"/>
      <c r="M3543" s="52"/>
      <c r="N3543" s="52"/>
      <c r="O3543" s="52"/>
      <c r="P3543" s="52"/>
      <c r="Q3543" s="52"/>
      <c r="R3543" s="52"/>
      <c r="S3543" s="52"/>
      <c r="T3543" s="52"/>
      <c r="U3543" s="52"/>
    </row>
    <row r="3544" spans="1:21" ht="13.5">
      <c r="A3544" s="52"/>
      <c r="B3544" s="52"/>
      <c r="C3544" s="52"/>
      <c r="D3544" s="52"/>
      <c r="E3544" s="52"/>
      <c r="F3544" s="52"/>
      <c r="G3544" s="52"/>
      <c r="H3544" s="52"/>
      <c r="I3544" s="52"/>
      <c r="J3544" s="52"/>
      <c r="K3544" s="52"/>
      <c r="L3544" s="52"/>
      <c r="M3544" s="52"/>
      <c r="N3544" s="52"/>
      <c r="O3544" s="52"/>
      <c r="P3544" s="52"/>
      <c r="Q3544" s="52"/>
      <c r="R3544" s="52"/>
      <c r="S3544" s="52"/>
      <c r="T3544" s="52"/>
      <c r="U3544" s="52"/>
    </row>
    <row r="3545" spans="1:21" ht="13.5">
      <c r="A3545" s="52"/>
      <c r="B3545" s="52"/>
      <c r="C3545" s="52"/>
      <c r="D3545" s="52"/>
      <c r="E3545" s="52"/>
      <c r="F3545" s="52"/>
      <c r="G3545" s="52"/>
      <c r="H3545" s="52"/>
      <c r="I3545" s="52"/>
      <c r="J3545" s="52"/>
      <c r="K3545" s="52"/>
      <c r="L3545" s="52"/>
      <c r="M3545" s="52"/>
      <c r="N3545" s="52"/>
      <c r="O3545" s="52"/>
      <c r="P3545" s="52"/>
      <c r="Q3545" s="52"/>
      <c r="R3545" s="52"/>
      <c r="S3545" s="52"/>
      <c r="T3545" s="52"/>
      <c r="U3545" s="52"/>
    </row>
    <row r="3546" spans="1:21" ht="13.5">
      <c r="A3546" s="52"/>
      <c r="B3546" s="52"/>
      <c r="C3546" s="52"/>
      <c r="D3546" s="52"/>
      <c r="E3546" s="52"/>
      <c r="F3546" s="52"/>
      <c r="G3546" s="52"/>
      <c r="H3546" s="52"/>
      <c r="I3546" s="52"/>
      <c r="J3546" s="52"/>
      <c r="K3546" s="52"/>
      <c r="L3546" s="52"/>
      <c r="M3546" s="52"/>
      <c r="N3546" s="52"/>
      <c r="O3546" s="52"/>
      <c r="P3546" s="52"/>
      <c r="Q3546" s="52"/>
      <c r="R3546" s="52"/>
      <c r="S3546" s="52"/>
      <c r="T3546" s="52"/>
      <c r="U3546" s="52"/>
    </row>
    <row r="3547" spans="1:21" ht="13.5">
      <c r="A3547" s="52"/>
      <c r="B3547" s="52"/>
      <c r="C3547" s="52"/>
      <c r="D3547" s="52"/>
      <c r="E3547" s="52"/>
      <c r="F3547" s="52"/>
      <c r="G3547" s="52"/>
      <c r="H3547" s="52"/>
      <c r="I3547" s="52"/>
      <c r="J3547" s="52"/>
      <c r="K3547" s="52"/>
      <c r="L3547" s="52"/>
      <c r="M3547" s="52"/>
      <c r="N3547" s="52"/>
      <c r="O3547" s="52"/>
      <c r="P3547" s="52"/>
      <c r="Q3547" s="52"/>
      <c r="R3547" s="52"/>
      <c r="S3547" s="52"/>
      <c r="T3547" s="52"/>
      <c r="U3547" s="52"/>
    </row>
    <row r="3548" spans="1:21" ht="13.5">
      <c r="A3548" s="52"/>
      <c r="B3548" s="52"/>
      <c r="C3548" s="52"/>
      <c r="D3548" s="52"/>
      <c r="E3548" s="52"/>
      <c r="F3548" s="52"/>
      <c r="G3548" s="52"/>
      <c r="H3548" s="52"/>
      <c r="I3548" s="52"/>
      <c r="J3548" s="52"/>
      <c r="K3548" s="52"/>
      <c r="L3548" s="52"/>
      <c r="M3548" s="52"/>
      <c r="N3548" s="52"/>
      <c r="O3548" s="52"/>
      <c r="P3548" s="52"/>
      <c r="Q3548" s="52"/>
      <c r="R3548" s="52"/>
      <c r="S3548" s="52"/>
      <c r="T3548" s="52"/>
      <c r="U3548" s="52"/>
    </row>
    <row r="3549" spans="1:21" ht="13.5">
      <c r="A3549" s="52"/>
      <c r="B3549" s="52"/>
      <c r="C3549" s="52"/>
      <c r="D3549" s="52"/>
      <c r="E3549" s="52"/>
      <c r="F3549" s="52"/>
      <c r="G3549" s="52"/>
      <c r="H3549" s="52"/>
      <c r="I3549" s="52"/>
      <c r="J3549" s="52"/>
      <c r="K3549" s="52"/>
      <c r="L3549" s="52"/>
      <c r="M3549" s="52"/>
      <c r="N3549" s="52"/>
      <c r="O3549" s="52"/>
      <c r="P3549" s="52"/>
      <c r="Q3549" s="52"/>
      <c r="R3549" s="52"/>
      <c r="S3549" s="52"/>
      <c r="T3549" s="52"/>
      <c r="U3549" s="52"/>
    </row>
    <row r="3550" spans="1:21" ht="13.5">
      <c r="A3550" s="52"/>
      <c r="B3550" s="52"/>
      <c r="C3550" s="52"/>
      <c r="D3550" s="52"/>
      <c r="E3550" s="52"/>
      <c r="F3550" s="52"/>
      <c r="G3550" s="52"/>
      <c r="H3550" s="52"/>
      <c r="I3550" s="52"/>
      <c r="J3550" s="52"/>
      <c r="K3550" s="52"/>
      <c r="L3550" s="52"/>
      <c r="M3550" s="52"/>
      <c r="N3550" s="52"/>
      <c r="O3550" s="52"/>
      <c r="P3550" s="52"/>
      <c r="Q3550" s="52"/>
      <c r="R3550" s="52"/>
      <c r="S3550" s="52"/>
      <c r="T3550" s="52"/>
      <c r="U3550" s="52"/>
    </row>
    <row r="3551" spans="1:21" ht="13.5">
      <c r="A3551" s="52"/>
      <c r="B3551" s="52"/>
      <c r="C3551" s="52"/>
      <c r="D3551" s="52"/>
      <c r="E3551" s="52"/>
      <c r="F3551" s="52"/>
      <c r="G3551" s="52"/>
      <c r="H3551" s="52"/>
      <c r="I3551" s="52"/>
      <c r="J3551" s="52"/>
      <c r="K3551" s="52"/>
      <c r="L3551" s="52"/>
      <c r="M3551" s="52"/>
      <c r="N3551" s="52"/>
      <c r="O3551" s="52"/>
      <c r="P3551" s="52"/>
      <c r="Q3551" s="52"/>
      <c r="R3551" s="52"/>
      <c r="S3551" s="52"/>
      <c r="T3551" s="52"/>
      <c r="U3551" s="52"/>
    </row>
    <row r="3552" spans="1:21" ht="13.5">
      <c r="A3552" s="52"/>
      <c r="B3552" s="52"/>
      <c r="C3552" s="52"/>
      <c r="D3552" s="52"/>
      <c r="E3552" s="52"/>
      <c r="F3552" s="52"/>
      <c r="G3552" s="52"/>
      <c r="H3552" s="52"/>
      <c r="I3552" s="52"/>
      <c r="J3552" s="52"/>
      <c r="K3552" s="52"/>
      <c r="L3552" s="52"/>
      <c r="M3552" s="52"/>
      <c r="N3552" s="52"/>
      <c r="O3552" s="52"/>
      <c r="P3552" s="52"/>
      <c r="Q3552" s="52"/>
      <c r="R3552" s="52"/>
      <c r="S3552" s="52"/>
      <c r="T3552" s="52"/>
      <c r="U3552" s="52"/>
    </row>
    <row r="3553" spans="1:21" ht="13.5">
      <c r="A3553" s="52"/>
      <c r="B3553" s="52"/>
      <c r="C3553" s="52"/>
      <c r="D3553" s="52"/>
      <c r="E3553" s="52"/>
      <c r="F3553" s="52"/>
      <c r="G3553" s="52"/>
      <c r="H3553" s="52"/>
      <c r="I3553" s="52"/>
      <c r="J3553" s="52"/>
      <c r="K3553" s="52"/>
      <c r="L3553" s="52"/>
      <c r="M3553" s="52"/>
      <c r="N3553" s="52"/>
      <c r="O3553" s="52"/>
      <c r="P3553" s="52"/>
      <c r="Q3553" s="52"/>
      <c r="R3553" s="52"/>
      <c r="S3553" s="52"/>
      <c r="T3553" s="52"/>
      <c r="U3553" s="52"/>
    </row>
    <row r="3554" spans="1:21" ht="13.5">
      <c r="A3554" s="52"/>
      <c r="B3554" s="52"/>
      <c r="C3554" s="52"/>
      <c r="D3554" s="52"/>
      <c r="E3554" s="52"/>
      <c r="F3554" s="52"/>
      <c r="G3554" s="52"/>
      <c r="H3554" s="52"/>
      <c r="I3554" s="52"/>
      <c r="J3554" s="52"/>
      <c r="K3554" s="52"/>
      <c r="L3554" s="52"/>
      <c r="M3554" s="52"/>
      <c r="N3554" s="52"/>
      <c r="O3554" s="52"/>
      <c r="P3554" s="52"/>
      <c r="Q3554" s="52"/>
      <c r="R3554" s="52"/>
      <c r="S3554" s="52"/>
      <c r="T3554" s="52"/>
      <c r="U3554" s="52"/>
    </row>
    <row r="3555" spans="1:21" ht="13.5">
      <c r="A3555" s="52"/>
      <c r="B3555" s="52"/>
      <c r="C3555" s="52"/>
      <c r="D3555" s="52"/>
      <c r="E3555" s="52"/>
      <c r="F3555" s="52"/>
      <c r="G3555" s="52"/>
      <c r="H3555" s="52"/>
      <c r="I3555" s="52"/>
      <c r="J3555" s="52"/>
      <c r="K3555" s="52"/>
      <c r="L3555" s="52"/>
      <c r="M3555" s="52"/>
      <c r="N3555" s="52"/>
      <c r="O3555" s="52"/>
      <c r="P3555" s="52"/>
      <c r="Q3555" s="52"/>
      <c r="R3555" s="52"/>
      <c r="S3555" s="52"/>
      <c r="T3555" s="52"/>
      <c r="U3555" s="52"/>
    </row>
    <row r="3556" spans="1:21" ht="13.5">
      <c r="A3556" s="52"/>
      <c r="B3556" s="52"/>
      <c r="C3556" s="52"/>
      <c r="D3556" s="52"/>
      <c r="E3556" s="52"/>
      <c r="F3556" s="52"/>
      <c r="G3556" s="52"/>
      <c r="H3556" s="52"/>
      <c r="I3556" s="52"/>
      <c r="J3556" s="52"/>
      <c r="K3556" s="52"/>
      <c r="L3556" s="52"/>
      <c r="M3556" s="52"/>
      <c r="N3556" s="52"/>
      <c r="O3556" s="52"/>
      <c r="P3556" s="52"/>
      <c r="Q3556" s="52"/>
      <c r="R3556" s="52"/>
      <c r="S3556" s="52"/>
      <c r="T3556" s="52"/>
      <c r="U3556" s="52"/>
    </row>
    <row r="3557" spans="1:21" ht="13.5">
      <c r="A3557" s="52"/>
      <c r="B3557" s="52"/>
      <c r="C3557" s="52"/>
      <c r="D3557" s="52"/>
      <c r="E3557" s="52"/>
      <c r="F3557" s="52"/>
      <c r="G3557" s="52"/>
      <c r="H3557" s="52"/>
      <c r="I3557" s="52"/>
      <c r="J3557" s="52"/>
      <c r="K3557" s="52"/>
      <c r="L3557" s="52"/>
      <c r="M3557" s="52"/>
      <c r="N3557" s="52"/>
      <c r="O3557" s="52"/>
      <c r="P3557" s="52"/>
      <c r="Q3557" s="52"/>
      <c r="R3557" s="52"/>
      <c r="S3557" s="52"/>
      <c r="T3557" s="52"/>
      <c r="U3557" s="52"/>
    </row>
    <row r="3558" spans="1:21" ht="13.5">
      <c r="A3558" s="52"/>
      <c r="B3558" s="52"/>
      <c r="C3558" s="52"/>
      <c r="D3558" s="52"/>
      <c r="E3558" s="52"/>
      <c r="F3558" s="52"/>
      <c r="G3558" s="52"/>
      <c r="H3558" s="52"/>
      <c r="I3558" s="52"/>
      <c r="J3558" s="52"/>
      <c r="K3558" s="52"/>
      <c r="L3558" s="52"/>
      <c r="M3558" s="52"/>
      <c r="N3558" s="52"/>
      <c r="O3558" s="52"/>
      <c r="P3558" s="52"/>
      <c r="Q3558" s="52"/>
      <c r="R3558" s="52"/>
      <c r="S3558" s="52"/>
      <c r="T3558" s="52"/>
      <c r="U3558" s="52"/>
    </row>
    <row r="3559" spans="1:21" ht="13.5">
      <c r="A3559" s="52"/>
      <c r="B3559" s="52"/>
      <c r="C3559" s="52"/>
      <c r="D3559" s="52"/>
      <c r="E3559" s="52"/>
      <c r="F3559" s="52"/>
      <c r="G3559" s="52"/>
      <c r="H3559" s="52"/>
      <c r="I3559" s="52"/>
      <c r="J3559" s="52"/>
      <c r="K3559" s="52"/>
      <c r="L3559" s="52"/>
      <c r="M3559" s="52"/>
      <c r="N3559" s="52"/>
      <c r="O3559" s="52"/>
      <c r="P3559" s="52"/>
      <c r="Q3559" s="52"/>
      <c r="R3559" s="52"/>
      <c r="S3559" s="52"/>
      <c r="T3559" s="52"/>
      <c r="U3559" s="52"/>
    </row>
    <row r="3560" spans="1:21" ht="13.5">
      <c r="A3560" s="52"/>
      <c r="B3560" s="52"/>
      <c r="C3560" s="52"/>
      <c r="D3560" s="52"/>
      <c r="E3560" s="52"/>
      <c r="F3560" s="52"/>
      <c r="G3560" s="52"/>
      <c r="H3560" s="52"/>
      <c r="I3560" s="52"/>
      <c r="J3560" s="52"/>
      <c r="K3560" s="52"/>
      <c r="L3560" s="52"/>
      <c r="M3560" s="52"/>
      <c r="N3560" s="52"/>
      <c r="O3560" s="52"/>
      <c r="P3560" s="52"/>
      <c r="Q3560" s="52"/>
      <c r="R3560" s="52"/>
      <c r="S3560" s="52"/>
      <c r="T3560" s="52"/>
      <c r="U3560" s="52"/>
    </row>
    <row r="3561" spans="1:21" ht="13.5">
      <c r="A3561" s="52"/>
      <c r="B3561" s="52"/>
      <c r="C3561" s="52"/>
      <c r="D3561" s="52"/>
      <c r="E3561" s="52"/>
      <c r="F3561" s="52"/>
      <c r="G3561" s="52"/>
      <c r="H3561" s="52"/>
      <c r="I3561" s="52"/>
      <c r="J3561" s="52"/>
      <c r="K3561" s="52"/>
      <c r="L3561" s="52"/>
      <c r="M3561" s="52"/>
      <c r="N3561" s="52"/>
      <c r="O3561" s="52"/>
      <c r="P3561" s="52"/>
      <c r="Q3561" s="52"/>
      <c r="R3561" s="52"/>
      <c r="S3561" s="52"/>
      <c r="T3561" s="52"/>
      <c r="U3561" s="52"/>
    </row>
    <row r="3562" spans="1:21" ht="13.5">
      <c r="A3562" s="52"/>
      <c r="B3562" s="52"/>
      <c r="C3562" s="52"/>
      <c r="D3562" s="52"/>
      <c r="E3562" s="52"/>
      <c r="F3562" s="52"/>
      <c r="G3562" s="52"/>
      <c r="H3562" s="52"/>
      <c r="I3562" s="52"/>
      <c r="J3562" s="52"/>
      <c r="K3562" s="52"/>
      <c r="L3562" s="52"/>
      <c r="M3562" s="52"/>
      <c r="N3562" s="52"/>
      <c r="O3562" s="52"/>
      <c r="P3562" s="52"/>
      <c r="Q3562" s="52"/>
      <c r="R3562" s="52"/>
      <c r="S3562" s="52"/>
      <c r="T3562" s="52"/>
      <c r="U3562" s="52"/>
    </row>
    <row r="3563" spans="1:21" ht="13.5">
      <c r="A3563" s="52"/>
      <c r="B3563" s="52"/>
      <c r="C3563" s="52"/>
      <c r="D3563" s="52"/>
      <c r="E3563" s="52"/>
      <c r="F3563" s="52"/>
      <c r="G3563" s="52"/>
      <c r="H3563" s="52"/>
      <c r="I3563" s="52"/>
      <c r="J3563" s="52"/>
      <c r="K3563" s="52"/>
      <c r="L3563" s="52"/>
      <c r="M3563" s="52"/>
      <c r="N3563" s="52"/>
      <c r="O3563" s="52"/>
      <c r="P3563" s="52"/>
      <c r="Q3563" s="52"/>
      <c r="R3563" s="52"/>
      <c r="S3563" s="52"/>
      <c r="T3563" s="52"/>
      <c r="U3563" s="52"/>
    </row>
    <row r="3564" spans="1:21" ht="13.5">
      <c r="A3564" s="52"/>
      <c r="B3564" s="52"/>
      <c r="C3564" s="52"/>
      <c r="D3564" s="52"/>
      <c r="E3564" s="52"/>
      <c r="F3564" s="52"/>
      <c r="G3564" s="52"/>
      <c r="H3564" s="52"/>
      <c r="I3564" s="52"/>
      <c r="J3564" s="52"/>
      <c r="K3564" s="52"/>
      <c r="L3564" s="52"/>
      <c r="M3564" s="52"/>
      <c r="N3564" s="52"/>
      <c r="O3564" s="52"/>
      <c r="P3564" s="52"/>
      <c r="Q3564" s="52"/>
      <c r="R3564" s="52"/>
      <c r="S3564" s="52"/>
      <c r="T3564" s="52"/>
      <c r="U3564" s="52"/>
    </row>
    <row r="3565" spans="1:21" ht="13.5">
      <c r="A3565" s="52"/>
      <c r="B3565" s="52"/>
      <c r="C3565" s="52"/>
      <c r="D3565" s="52"/>
      <c r="E3565" s="52"/>
      <c r="F3565" s="52"/>
      <c r="G3565" s="52"/>
      <c r="H3565" s="52"/>
      <c r="I3565" s="52"/>
      <c r="J3565" s="52"/>
      <c r="K3565" s="52"/>
      <c r="L3565" s="52"/>
      <c r="M3565" s="52"/>
      <c r="N3565" s="52"/>
      <c r="O3565" s="52"/>
      <c r="P3565" s="52"/>
      <c r="Q3565" s="52"/>
      <c r="R3565" s="52"/>
      <c r="S3565" s="52"/>
      <c r="T3565" s="52"/>
      <c r="U3565" s="52"/>
    </row>
    <row r="3566" spans="1:21" ht="13.5">
      <c r="A3566" s="52"/>
      <c r="B3566" s="52"/>
      <c r="C3566" s="52"/>
      <c r="D3566" s="52"/>
      <c r="E3566" s="52"/>
      <c r="F3566" s="52"/>
      <c r="G3566" s="52"/>
      <c r="H3566" s="52"/>
      <c r="I3566" s="52"/>
      <c r="J3566" s="52"/>
      <c r="K3566" s="52"/>
      <c r="L3566" s="52"/>
      <c r="M3566" s="52"/>
      <c r="N3566" s="52"/>
      <c r="O3566" s="52"/>
      <c r="P3566" s="52"/>
      <c r="Q3566" s="52"/>
      <c r="R3566" s="52"/>
      <c r="S3566" s="52"/>
      <c r="T3566" s="52"/>
      <c r="U3566" s="52"/>
    </row>
    <row r="3567" spans="1:21" ht="13.5">
      <c r="A3567" s="52"/>
      <c r="B3567" s="52"/>
      <c r="C3567" s="52"/>
      <c r="D3567" s="52"/>
      <c r="E3567" s="52"/>
      <c r="F3567" s="52"/>
      <c r="G3567" s="52"/>
      <c r="H3567" s="52"/>
      <c r="I3567" s="52"/>
      <c r="J3567" s="52"/>
      <c r="K3567" s="52"/>
      <c r="L3567" s="52"/>
      <c r="M3567" s="52"/>
      <c r="N3567" s="52"/>
      <c r="O3567" s="52"/>
      <c r="P3567" s="52"/>
      <c r="Q3567" s="52"/>
      <c r="R3567" s="52"/>
      <c r="S3567" s="52"/>
      <c r="T3567" s="52"/>
      <c r="U3567" s="52"/>
    </row>
    <row r="3568" spans="1:21" ht="13.5">
      <c r="A3568" s="52"/>
      <c r="B3568" s="52"/>
      <c r="C3568" s="52"/>
      <c r="D3568" s="52"/>
      <c r="E3568" s="52"/>
      <c r="F3568" s="52"/>
      <c r="G3568" s="52"/>
      <c r="H3568" s="52"/>
      <c r="I3568" s="52"/>
      <c r="J3568" s="52"/>
      <c r="K3568" s="52"/>
      <c r="L3568" s="52"/>
      <c r="M3568" s="52"/>
      <c r="N3568" s="52"/>
      <c r="O3568" s="52"/>
      <c r="P3568" s="52"/>
      <c r="Q3568" s="52"/>
      <c r="R3568" s="52"/>
      <c r="S3568" s="52"/>
      <c r="T3568" s="52"/>
      <c r="U3568" s="52"/>
    </row>
    <row r="3569" spans="1:21" ht="13.5">
      <c r="A3569" s="52"/>
      <c r="B3569" s="52"/>
      <c r="C3569" s="52"/>
      <c r="D3569" s="52"/>
      <c r="E3569" s="52"/>
      <c r="F3569" s="52"/>
      <c r="G3569" s="52"/>
      <c r="H3569" s="52"/>
      <c r="I3569" s="52"/>
      <c r="J3569" s="52"/>
      <c r="K3569" s="52"/>
      <c r="L3569" s="52"/>
      <c r="M3569" s="52"/>
      <c r="N3569" s="52"/>
      <c r="O3569" s="52"/>
      <c r="P3569" s="52"/>
      <c r="Q3569" s="52"/>
      <c r="R3569" s="52"/>
      <c r="S3569" s="52"/>
      <c r="T3569" s="52"/>
      <c r="U3569" s="52"/>
    </row>
    <row r="3570" spans="1:21" ht="13.5">
      <c r="A3570" s="52"/>
      <c r="B3570" s="52"/>
      <c r="C3570" s="52"/>
      <c r="D3570" s="52"/>
      <c r="E3570" s="52"/>
      <c r="F3570" s="52"/>
      <c r="G3570" s="52"/>
      <c r="H3570" s="52"/>
      <c r="I3570" s="52"/>
      <c r="J3570" s="52"/>
      <c r="K3570" s="52"/>
      <c r="L3570" s="52"/>
      <c r="M3570" s="52"/>
      <c r="N3570" s="52"/>
      <c r="O3570" s="52"/>
      <c r="P3570" s="52"/>
      <c r="Q3570" s="52"/>
      <c r="R3570" s="52"/>
      <c r="S3570" s="52"/>
      <c r="T3570" s="52"/>
      <c r="U3570" s="52"/>
    </row>
    <row r="3571" spans="1:21" ht="13.5">
      <c r="A3571" s="52"/>
      <c r="B3571" s="52"/>
      <c r="C3571" s="52"/>
      <c r="D3571" s="52"/>
      <c r="E3571" s="52"/>
      <c r="F3571" s="52"/>
      <c r="G3571" s="52"/>
      <c r="H3571" s="52"/>
      <c r="I3571" s="52"/>
      <c r="J3571" s="52"/>
      <c r="K3571" s="52"/>
      <c r="L3571" s="52"/>
      <c r="M3571" s="52"/>
      <c r="N3571" s="52"/>
      <c r="O3571" s="52"/>
      <c r="P3571" s="52"/>
      <c r="Q3571" s="52"/>
      <c r="R3571" s="52"/>
      <c r="S3571" s="52"/>
      <c r="T3571" s="52"/>
      <c r="U3571" s="52"/>
    </row>
    <row r="3572" spans="1:21" ht="13.5">
      <c r="A3572" s="52"/>
      <c r="B3572" s="52"/>
      <c r="C3572" s="52"/>
      <c r="D3572" s="52"/>
      <c r="E3572" s="52"/>
      <c r="F3572" s="52"/>
      <c r="G3572" s="52"/>
      <c r="H3572" s="52"/>
      <c r="I3572" s="52"/>
      <c r="J3572" s="52"/>
      <c r="K3572" s="52"/>
      <c r="L3572" s="52"/>
      <c r="M3572" s="52"/>
      <c r="N3572" s="52"/>
      <c r="O3572" s="52"/>
      <c r="P3572" s="52"/>
      <c r="Q3572" s="52"/>
      <c r="R3572" s="52"/>
      <c r="S3572" s="52"/>
      <c r="T3572" s="52"/>
      <c r="U3572" s="52"/>
    </row>
    <row r="3573" spans="1:21" ht="13.5">
      <c r="A3573" s="52"/>
      <c r="B3573" s="52"/>
      <c r="C3573" s="52"/>
      <c r="D3573" s="52"/>
      <c r="E3573" s="52"/>
      <c r="F3573" s="52"/>
      <c r="G3573" s="52"/>
      <c r="H3573" s="52"/>
      <c r="I3573" s="52"/>
      <c r="J3573" s="52"/>
      <c r="K3573" s="52"/>
      <c r="L3573" s="52"/>
      <c r="M3573" s="52"/>
      <c r="N3573" s="52"/>
      <c r="O3573" s="52"/>
      <c r="P3573" s="52"/>
      <c r="Q3573" s="52"/>
      <c r="R3573" s="52"/>
      <c r="S3573" s="52"/>
      <c r="T3573" s="52"/>
      <c r="U3573" s="52"/>
    </row>
    <row r="3574" spans="1:21" ht="13.5">
      <c r="A3574" s="52"/>
      <c r="B3574" s="52"/>
      <c r="C3574" s="52"/>
      <c r="D3574" s="52"/>
      <c r="E3574" s="52"/>
      <c r="F3574" s="52"/>
      <c r="G3574" s="52"/>
      <c r="H3574" s="52"/>
      <c r="I3574" s="52"/>
      <c r="J3574" s="52"/>
      <c r="K3574" s="52"/>
      <c r="L3574" s="52"/>
      <c r="M3574" s="52"/>
      <c r="N3574" s="52"/>
      <c r="O3574" s="52"/>
      <c r="P3574" s="52"/>
      <c r="Q3574" s="52"/>
      <c r="R3574" s="52"/>
      <c r="S3574" s="52"/>
      <c r="T3574" s="52"/>
      <c r="U3574" s="52"/>
    </row>
    <row r="3575" spans="1:21" ht="13.5">
      <c r="A3575" s="52"/>
      <c r="B3575" s="52"/>
      <c r="C3575" s="52"/>
      <c r="D3575" s="52"/>
      <c r="E3575" s="52"/>
      <c r="F3575" s="52"/>
      <c r="G3575" s="52"/>
      <c r="H3575" s="52"/>
      <c r="I3575" s="52"/>
      <c r="J3575" s="52"/>
      <c r="K3575" s="52"/>
      <c r="L3575" s="52"/>
      <c r="M3575" s="52"/>
      <c r="N3575" s="52"/>
      <c r="O3575" s="52"/>
      <c r="P3575" s="52"/>
      <c r="Q3575" s="52"/>
      <c r="R3575" s="52"/>
      <c r="S3575" s="52"/>
      <c r="T3575" s="52"/>
      <c r="U3575" s="52"/>
    </row>
    <row r="3576" spans="1:21" ht="13.5">
      <c r="A3576" s="52"/>
      <c r="B3576" s="52"/>
      <c r="C3576" s="52"/>
      <c r="D3576" s="52"/>
      <c r="E3576" s="52"/>
      <c r="F3576" s="52"/>
      <c r="G3576" s="52"/>
      <c r="H3576" s="52"/>
      <c r="I3576" s="52"/>
      <c r="J3576" s="52"/>
      <c r="K3576" s="52"/>
      <c r="L3576" s="52"/>
      <c r="M3576" s="52"/>
      <c r="N3576" s="52"/>
      <c r="O3576" s="52"/>
      <c r="P3576" s="52"/>
      <c r="Q3576" s="52"/>
      <c r="R3576" s="52"/>
      <c r="S3576" s="52"/>
      <c r="T3576" s="52"/>
      <c r="U3576" s="52"/>
    </row>
    <row r="3577" spans="1:21" ht="13.5">
      <c r="A3577" s="52"/>
      <c r="B3577" s="52"/>
      <c r="C3577" s="52"/>
      <c r="D3577" s="52"/>
      <c r="E3577" s="52"/>
      <c r="F3577" s="52"/>
      <c r="G3577" s="52"/>
      <c r="H3577" s="52"/>
      <c r="I3577" s="52"/>
      <c r="J3577" s="52"/>
      <c r="K3577" s="52"/>
      <c r="L3577" s="52"/>
      <c r="M3577" s="52"/>
      <c r="N3577" s="52"/>
      <c r="O3577" s="52"/>
      <c r="P3577" s="52"/>
      <c r="Q3577" s="52"/>
      <c r="R3577" s="52"/>
      <c r="S3577" s="52"/>
      <c r="T3577" s="52"/>
      <c r="U3577" s="52"/>
    </row>
    <row r="3578" spans="1:21" ht="13.5">
      <c r="A3578" s="52"/>
      <c r="B3578" s="52"/>
      <c r="C3578" s="52"/>
      <c r="D3578" s="52"/>
      <c r="E3578" s="52"/>
      <c r="F3578" s="52"/>
      <c r="G3578" s="52"/>
      <c r="H3578" s="52"/>
      <c r="I3578" s="52"/>
      <c r="J3578" s="52"/>
      <c r="K3578" s="52"/>
      <c r="L3578" s="52"/>
      <c r="M3578" s="52"/>
      <c r="N3578" s="52"/>
      <c r="O3578" s="52"/>
      <c r="P3578" s="52"/>
      <c r="Q3578" s="52"/>
      <c r="R3578" s="52"/>
      <c r="S3578" s="52"/>
      <c r="T3578" s="52"/>
      <c r="U3578" s="52"/>
    </row>
    <row r="3579" spans="1:21" ht="13.5">
      <c r="A3579" s="52"/>
      <c r="B3579" s="52"/>
      <c r="C3579" s="52"/>
      <c r="D3579" s="52"/>
      <c r="E3579" s="52"/>
      <c r="F3579" s="52"/>
      <c r="G3579" s="52"/>
      <c r="H3579" s="52"/>
      <c r="I3579" s="52"/>
      <c r="J3579" s="52"/>
      <c r="K3579" s="52"/>
      <c r="L3579" s="52"/>
      <c r="M3579" s="52"/>
      <c r="N3579" s="52"/>
      <c r="O3579" s="52"/>
      <c r="P3579" s="52"/>
      <c r="Q3579" s="52"/>
      <c r="R3579" s="52"/>
      <c r="S3579" s="52"/>
      <c r="T3579" s="52"/>
      <c r="U3579" s="52"/>
    </row>
    <row r="3580" spans="1:21" ht="13.5">
      <c r="A3580" s="52"/>
      <c r="B3580" s="52"/>
      <c r="C3580" s="52"/>
      <c r="D3580" s="52"/>
      <c r="E3580" s="52"/>
      <c r="F3580" s="52"/>
      <c r="G3580" s="52"/>
      <c r="H3580" s="52"/>
      <c r="I3580" s="52"/>
      <c r="J3580" s="52"/>
      <c r="K3580" s="52"/>
      <c r="L3580" s="52"/>
      <c r="M3580" s="52"/>
      <c r="N3580" s="52"/>
      <c r="O3580" s="52"/>
      <c r="P3580" s="52"/>
      <c r="Q3580" s="52"/>
      <c r="R3580" s="52"/>
      <c r="S3580" s="52"/>
      <c r="T3580" s="52"/>
      <c r="U3580" s="52"/>
    </row>
    <row r="3581" spans="1:21" ht="13.5">
      <c r="A3581" s="52"/>
      <c r="B3581" s="52"/>
      <c r="C3581" s="52"/>
      <c r="D3581" s="52"/>
      <c r="E3581" s="52"/>
      <c r="F3581" s="52"/>
      <c r="G3581" s="52"/>
      <c r="H3581" s="52"/>
      <c r="I3581" s="52"/>
      <c r="J3581" s="52"/>
      <c r="K3581" s="52"/>
      <c r="L3581" s="52"/>
      <c r="M3581" s="52"/>
      <c r="N3581" s="52"/>
      <c r="O3581" s="52"/>
      <c r="P3581" s="52"/>
      <c r="Q3581" s="52"/>
      <c r="R3581" s="52"/>
      <c r="S3581" s="52"/>
      <c r="T3581" s="52"/>
      <c r="U3581" s="52"/>
    </row>
    <row r="3582" spans="1:21" ht="13.5">
      <c r="A3582" s="52"/>
      <c r="B3582" s="52"/>
      <c r="C3582" s="52"/>
      <c r="D3582" s="52"/>
      <c r="E3582" s="52"/>
      <c r="F3582" s="52"/>
      <c r="G3582" s="52"/>
      <c r="H3582" s="52"/>
      <c r="I3582" s="52"/>
      <c r="J3582" s="52"/>
      <c r="K3582" s="52"/>
      <c r="L3582" s="52"/>
      <c r="M3582" s="52"/>
      <c r="N3582" s="52"/>
      <c r="O3582" s="52"/>
      <c r="P3582" s="52"/>
      <c r="Q3582" s="52"/>
      <c r="R3582" s="52"/>
      <c r="S3582" s="52"/>
      <c r="T3582" s="52"/>
      <c r="U3582" s="52"/>
    </row>
    <row r="3583" spans="1:21" ht="13.5">
      <c r="A3583" s="52"/>
      <c r="B3583" s="52"/>
      <c r="C3583" s="52"/>
      <c r="D3583" s="52"/>
      <c r="E3583" s="52"/>
      <c r="F3583" s="52"/>
      <c r="G3583" s="52"/>
      <c r="H3583" s="52"/>
      <c r="I3583" s="52"/>
      <c r="J3583" s="52"/>
      <c r="K3583" s="52"/>
      <c r="L3583" s="52"/>
      <c r="M3583" s="52"/>
      <c r="N3583" s="52"/>
      <c r="O3583" s="52"/>
      <c r="P3583" s="52"/>
      <c r="Q3583" s="52"/>
      <c r="R3583" s="52"/>
      <c r="S3583" s="52"/>
      <c r="T3583" s="52"/>
      <c r="U3583" s="52"/>
    </row>
    <row r="3584" spans="1:21" ht="13.5">
      <c r="A3584" s="52"/>
      <c r="B3584" s="52"/>
      <c r="C3584" s="52"/>
      <c r="D3584" s="52"/>
      <c r="E3584" s="52"/>
      <c r="F3584" s="52"/>
      <c r="G3584" s="52"/>
      <c r="H3584" s="52"/>
      <c r="I3584" s="52"/>
      <c r="J3584" s="52"/>
      <c r="K3584" s="52"/>
      <c r="L3584" s="52"/>
      <c r="M3584" s="52"/>
      <c r="N3584" s="52"/>
      <c r="O3584" s="52"/>
      <c r="P3584" s="52"/>
      <c r="Q3584" s="52"/>
      <c r="R3584" s="52"/>
      <c r="S3584" s="52"/>
      <c r="T3584" s="52"/>
      <c r="U3584" s="52"/>
    </row>
    <row r="3585" spans="1:21" ht="13.5">
      <c r="A3585" s="52"/>
      <c r="B3585" s="52"/>
      <c r="C3585" s="52"/>
      <c r="D3585" s="52"/>
      <c r="E3585" s="52"/>
      <c r="F3585" s="52"/>
      <c r="G3585" s="52"/>
      <c r="H3585" s="52"/>
      <c r="I3585" s="52"/>
      <c r="J3585" s="52"/>
      <c r="K3585" s="52"/>
      <c r="L3585" s="52"/>
      <c r="M3585" s="52"/>
      <c r="N3585" s="52"/>
      <c r="O3585" s="52"/>
      <c r="P3585" s="52"/>
      <c r="Q3585" s="52"/>
      <c r="R3585" s="52"/>
      <c r="S3585" s="52"/>
      <c r="T3585" s="52"/>
      <c r="U3585" s="52"/>
    </row>
    <row r="3586" spans="1:21" ht="13.5">
      <c r="A3586" s="52"/>
      <c r="B3586" s="52"/>
      <c r="C3586" s="52"/>
      <c r="D3586" s="52"/>
      <c r="E3586" s="52"/>
      <c r="F3586" s="52"/>
      <c r="G3586" s="52"/>
      <c r="H3586" s="52"/>
      <c r="I3586" s="52"/>
      <c r="J3586" s="52"/>
      <c r="K3586" s="52"/>
      <c r="L3586" s="52"/>
      <c r="M3586" s="52"/>
      <c r="N3586" s="52"/>
      <c r="O3586" s="52"/>
      <c r="P3586" s="52"/>
      <c r="Q3586" s="52"/>
      <c r="R3586" s="52"/>
      <c r="S3586" s="52"/>
      <c r="T3586" s="52"/>
      <c r="U3586" s="52"/>
    </row>
    <row r="3587" spans="1:21" ht="13.5">
      <c r="A3587" s="52"/>
      <c r="B3587" s="52"/>
      <c r="C3587" s="52"/>
      <c r="D3587" s="52"/>
      <c r="E3587" s="52"/>
      <c r="F3587" s="52"/>
      <c r="G3587" s="52"/>
      <c r="H3587" s="52"/>
      <c r="I3587" s="52"/>
      <c r="J3587" s="52"/>
      <c r="K3587" s="52"/>
      <c r="L3587" s="52"/>
      <c r="M3587" s="52"/>
      <c r="N3587" s="52"/>
      <c r="O3587" s="52"/>
      <c r="P3587" s="52"/>
      <c r="Q3587" s="52"/>
      <c r="R3587" s="52"/>
      <c r="S3587" s="52"/>
      <c r="T3587" s="52"/>
      <c r="U3587" s="52"/>
    </row>
    <row r="3588" spans="1:21" ht="13.5">
      <c r="A3588" s="52"/>
      <c r="B3588" s="52"/>
      <c r="C3588" s="52"/>
      <c r="D3588" s="52"/>
      <c r="E3588" s="52"/>
      <c r="F3588" s="52"/>
      <c r="G3588" s="52"/>
      <c r="H3588" s="52"/>
      <c r="I3588" s="52"/>
      <c r="J3588" s="52"/>
      <c r="K3588" s="52"/>
      <c r="L3588" s="52"/>
      <c r="M3588" s="52"/>
      <c r="N3588" s="52"/>
      <c r="O3588" s="52"/>
      <c r="P3588" s="52"/>
      <c r="Q3588" s="52"/>
      <c r="R3588" s="52"/>
      <c r="S3588" s="52"/>
      <c r="T3588" s="52"/>
      <c r="U3588" s="52"/>
    </row>
    <row r="3589" spans="1:21" ht="13.5">
      <c r="A3589" s="52"/>
      <c r="B3589" s="52"/>
      <c r="C3589" s="52"/>
      <c r="D3589" s="52"/>
      <c r="E3589" s="52"/>
      <c r="F3589" s="52"/>
      <c r="G3589" s="52"/>
      <c r="H3589" s="52"/>
      <c r="I3589" s="52"/>
      <c r="J3589" s="52"/>
      <c r="K3589" s="52"/>
      <c r="L3589" s="52"/>
      <c r="M3589" s="52"/>
      <c r="N3589" s="52"/>
      <c r="O3589" s="52"/>
      <c r="P3589" s="52"/>
      <c r="Q3589" s="52"/>
      <c r="R3589" s="52"/>
      <c r="S3589" s="52"/>
      <c r="T3589" s="52"/>
      <c r="U3589" s="52"/>
    </row>
    <row r="3590" spans="1:21" ht="13.5">
      <c r="A3590" s="52"/>
      <c r="B3590" s="52"/>
      <c r="C3590" s="52"/>
      <c r="D3590" s="52"/>
      <c r="E3590" s="52"/>
      <c r="F3590" s="52"/>
      <c r="G3590" s="52"/>
      <c r="H3590" s="52"/>
      <c r="I3590" s="52"/>
      <c r="J3590" s="52"/>
      <c r="K3590" s="52"/>
      <c r="L3590" s="52"/>
      <c r="M3590" s="52"/>
      <c r="N3590" s="52"/>
      <c r="O3590" s="52"/>
      <c r="P3590" s="52"/>
      <c r="Q3590" s="52"/>
      <c r="R3590" s="52"/>
      <c r="S3590" s="52"/>
      <c r="T3590" s="52"/>
      <c r="U3590" s="52"/>
    </row>
    <row r="3591" spans="1:21" ht="13.5">
      <c r="A3591" s="52"/>
      <c r="B3591" s="52"/>
      <c r="C3591" s="52"/>
      <c r="D3591" s="52"/>
      <c r="E3591" s="52"/>
      <c r="F3591" s="52"/>
      <c r="G3591" s="52"/>
      <c r="H3591" s="52"/>
      <c r="I3591" s="52"/>
      <c r="J3591" s="52"/>
      <c r="K3591" s="52"/>
      <c r="L3591" s="52"/>
      <c r="M3591" s="52"/>
      <c r="N3591" s="52"/>
      <c r="O3591" s="52"/>
      <c r="P3591" s="52"/>
      <c r="Q3591" s="52"/>
      <c r="R3591" s="52"/>
      <c r="S3591" s="52"/>
      <c r="T3591" s="52"/>
      <c r="U3591" s="52"/>
    </row>
    <row r="3592" spans="1:21" ht="13.5">
      <c r="A3592" s="52"/>
      <c r="B3592" s="52"/>
      <c r="C3592" s="52"/>
      <c r="D3592" s="52"/>
      <c r="E3592" s="52"/>
      <c r="F3592" s="52"/>
      <c r="G3592" s="52"/>
      <c r="H3592" s="52"/>
      <c r="I3592" s="52"/>
      <c r="J3592" s="52"/>
      <c r="K3592" s="52"/>
      <c r="L3592" s="52"/>
      <c r="M3592" s="52"/>
      <c r="N3592" s="52"/>
      <c r="O3592" s="52"/>
      <c r="P3592" s="52"/>
      <c r="Q3592" s="52"/>
      <c r="R3592" s="52"/>
      <c r="S3592" s="52"/>
      <c r="T3592" s="52"/>
      <c r="U3592" s="52"/>
    </row>
    <row r="3593" spans="1:21" ht="13.5">
      <c r="A3593" s="52"/>
      <c r="B3593" s="52"/>
      <c r="C3593" s="52"/>
      <c r="D3593" s="52"/>
      <c r="E3593" s="52"/>
      <c r="F3593" s="52"/>
      <c r="G3593" s="52"/>
      <c r="H3593" s="52"/>
      <c r="I3593" s="52"/>
      <c r="J3593" s="52"/>
      <c r="K3593" s="52"/>
      <c r="L3593" s="52"/>
      <c r="M3593" s="52"/>
      <c r="N3593" s="52"/>
      <c r="O3593" s="52"/>
      <c r="P3593" s="52"/>
      <c r="Q3593" s="52"/>
      <c r="R3593" s="52"/>
      <c r="S3593" s="52"/>
      <c r="T3593" s="52"/>
      <c r="U3593" s="52"/>
    </row>
    <row r="3594" spans="1:21" ht="13.5">
      <c r="A3594" s="52"/>
      <c r="B3594" s="52"/>
      <c r="C3594" s="52"/>
      <c r="D3594" s="52"/>
      <c r="E3594" s="52"/>
      <c r="F3594" s="52"/>
      <c r="G3594" s="52"/>
      <c r="H3594" s="52"/>
      <c r="I3594" s="52"/>
      <c r="J3594" s="52"/>
      <c r="K3594" s="52"/>
      <c r="L3594" s="52"/>
      <c r="M3594" s="52"/>
      <c r="N3594" s="52"/>
      <c r="O3594" s="52"/>
      <c r="P3594" s="52"/>
      <c r="Q3594" s="52"/>
      <c r="R3594" s="52"/>
      <c r="S3594" s="52"/>
      <c r="T3594" s="52"/>
      <c r="U3594" s="52"/>
    </row>
    <row r="3595" spans="1:21" ht="13.5">
      <c r="A3595" s="52"/>
      <c r="B3595" s="52"/>
      <c r="C3595" s="52"/>
      <c r="D3595" s="52"/>
      <c r="E3595" s="52"/>
      <c r="F3595" s="52"/>
      <c r="G3595" s="52"/>
      <c r="H3595" s="52"/>
      <c r="I3595" s="52"/>
      <c r="J3595" s="52"/>
      <c r="K3595" s="52"/>
      <c r="L3595" s="52"/>
      <c r="M3595" s="52"/>
      <c r="N3595" s="52"/>
      <c r="O3595" s="52"/>
      <c r="P3595" s="52"/>
      <c r="Q3595" s="52"/>
      <c r="R3595" s="52"/>
      <c r="S3595" s="52"/>
      <c r="T3595" s="52"/>
      <c r="U3595" s="52"/>
    </row>
    <row r="3596" spans="1:21" ht="13.5">
      <c r="A3596" s="52"/>
      <c r="B3596" s="52"/>
      <c r="C3596" s="52"/>
      <c r="D3596" s="52"/>
      <c r="E3596" s="52"/>
      <c r="F3596" s="52"/>
      <c r="G3596" s="52"/>
      <c r="H3596" s="52"/>
      <c r="I3596" s="52"/>
      <c r="J3596" s="52"/>
      <c r="K3596" s="52"/>
      <c r="L3596" s="52"/>
      <c r="M3596" s="52"/>
      <c r="N3596" s="52"/>
      <c r="O3596" s="52"/>
      <c r="P3596" s="52"/>
      <c r="Q3596" s="52"/>
      <c r="R3596" s="52"/>
      <c r="S3596" s="52"/>
      <c r="T3596" s="52"/>
      <c r="U3596" s="52"/>
    </row>
    <row r="3597" spans="1:21" ht="13.5">
      <c r="A3597" s="52"/>
      <c r="B3597" s="52"/>
      <c r="C3597" s="52"/>
      <c r="D3597" s="52"/>
      <c r="E3597" s="52"/>
      <c r="F3597" s="52"/>
      <c r="G3597" s="52"/>
      <c r="H3597" s="52"/>
      <c r="I3597" s="52"/>
      <c r="J3597" s="52"/>
      <c r="K3597" s="52"/>
      <c r="L3597" s="52"/>
      <c r="M3597" s="52"/>
      <c r="N3597" s="52"/>
      <c r="O3597" s="52"/>
      <c r="P3597" s="52"/>
      <c r="Q3597" s="52"/>
      <c r="R3597" s="52"/>
      <c r="S3597" s="52"/>
      <c r="T3597" s="52"/>
      <c r="U3597" s="52"/>
    </row>
    <row r="3598" spans="1:21" ht="13.5">
      <c r="A3598" s="52"/>
      <c r="B3598" s="52"/>
      <c r="C3598" s="52"/>
      <c r="D3598" s="52"/>
      <c r="E3598" s="52"/>
      <c r="F3598" s="52"/>
      <c r="G3598" s="52"/>
      <c r="H3598" s="52"/>
      <c r="I3598" s="52"/>
      <c r="J3598" s="52"/>
      <c r="K3598" s="52"/>
      <c r="L3598" s="52"/>
      <c r="M3598" s="52"/>
      <c r="N3598" s="52"/>
      <c r="O3598" s="52"/>
      <c r="P3598" s="52"/>
      <c r="Q3598" s="52"/>
      <c r="R3598" s="52"/>
      <c r="S3598" s="52"/>
      <c r="T3598" s="52"/>
      <c r="U3598" s="52"/>
    </row>
    <row r="3599" spans="1:21" ht="13.5">
      <c r="A3599" s="52"/>
      <c r="B3599" s="52"/>
      <c r="C3599" s="52"/>
      <c r="D3599" s="52"/>
      <c r="E3599" s="52"/>
      <c r="F3599" s="52"/>
      <c r="G3599" s="52"/>
      <c r="H3599" s="52"/>
      <c r="I3599" s="52"/>
      <c r="J3599" s="52"/>
      <c r="K3599" s="52"/>
      <c r="L3599" s="52"/>
      <c r="M3599" s="52"/>
      <c r="N3599" s="52"/>
      <c r="O3599" s="52"/>
      <c r="P3599" s="52"/>
      <c r="Q3599" s="52"/>
      <c r="R3599" s="52"/>
      <c r="S3599" s="52"/>
      <c r="T3599" s="52"/>
      <c r="U3599" s="52"/>
    </row>
    <row r="3600" spans="1:21" ht="13.5">
      <c r="A3600" s="52"/>
      <c r="B3600" s="52"/>
      <c r="C3600" s="52"/>
      <c r="D3600" s="52"/>
      <c r="E3600" s="52"/>
      <c r="F3600" s="52"/>
      <c r="G3600" s="52"/>
      <c r="H3600" s="52"/>
      <c r="I3600" s="52"/>
      <c r="J3600" s="52"/>
      <c r="K3600" s="52"/>
      <c r="L3600" s="52"/>
      <c r="M3600" s="52"/>
      <c r="N3600" s="52"/>
      <c r="O3600" s="52"/>
      <c r="P3600" s="52"/>
      <c r="Q3600" s="52"/>
      <c r="R3600" s="52"/>
      <c r="S3600" s="52"/>
      <c r="T3600" s="52"/>
      <c r="U3600" s="52"/>
    </row>
    <row r="3601" spans="1:21" ht="13.5">
      <c r="A3601" s="52"/>
      <c r="B3601" s="52"/>
      <c r="C3601" s="52"/>
      <c r="D3601" s="52"/>
      <c r="E3601" s="52"/>
      <c r="F3601" s="52"/>
      <c r="G3601" s="52"/>
      <c r="H3601" s="52"/>
      <c r="I3601" s="52"/>
      <c r="J3601" s="52"/>
      <c r="K3601" s="52"/>
      <c r="L3601" s="52"/>
      <c r="M3601" s="52"/>
      <c r="N3601" s="52"/>
      <c r="O3601" s="52"/>
      <c r="P3601" s="52"/>
      <c r="Q3601" s="52"/>
      <c r="R3601" s="52"/>
      <c r="S3601" s="52"/>
      <c r="T3601" s="52"/>
      <c r="U3601" s="52"/>
    </row>
    <row r="3602" spans="1:21" ht="13.5">
      <c r="A3602" s="52"/>
      <c r="B3602" s="52"/>
      <c r="C3602" s="52"/>
      <c r="D3602" s="52"/>
      <c r="E3602" s="52"/>
      <c r="F3602" s="52"/>
      <c r="G3602" s="52"/>
      <c r="H3602" s="52"/>
      <c r="I3602" s="52"/>
      <c r="J3602" s="52"/>
      <c r="K3602" s="52"/>
      <c r="L3602" s="52"/>
      <c r="M3602" s="52"/>
      <c r="N3602" s="52"/>
      <c r="O3602" s="52"/>
      <c r="P3602" s="52"/>
      <c r="Q3602" s="52"/>
      <c r="R3602" s="52"/>
      <c r="S3602" s="52"/>
      <c r="T3602" s="52"/>
      <c r="U3602" s="52"/>
    </row>
    <row r="3603" spans="1:21" ht="13.5">
      <c r="A3603" s="52"/>
      <c r="B3603" s="52"/>
      <c r="C3603" s="52"/>
      <c r="D3603" s="52"/>
      <c r="E3603" s="52"/>
      <c r="F3603" s="52"/>
      <c r="G3603" s="52"/>
      <c r="H3603" s="52"/>
      <c r="I3603" s="52"/>
      <c r="J3603" s="52"/>
      <c r="K3603" s="52"/>
      <c r="L3603" s="52"/>
      <c r="M3603" s="52"/>
      <c r="N3603" s="52"/>
      <c r="O3603" s="52"/>
      <c r="P3603" s="52"/>
      <c r="Q3603" s="52"/>
      <c r="R3603" s="52"/>
      <c r="S3603" s="52"/>
      <c r="T3603" s="52"/>
      <c r="U3603" s="52"/>
    </row>
    <row r="3604" spans="1:21" ht="13.5">
      <c r="A3604" s="52"/>
      <c r="B3604" s="52"/>
      <c r="C3604" s="52"/>
      <c r="D3604" s="52"/>
      <c r="E3604" s="52"/>
      <c r="F3604" s="52"/>
      <c r="G3604" s="52"/>
      <c r="H3604" s="52"/>
      <c r="I3604" s="52"/>
      <c r="J3604" s="52"/>
      <c r="K3604" s="52"/>
      <c r="L3604" s="52"/>
      <c r="M3604" s="52"/>
      <c r="N3604" s="52"/>
      <c r="O3604" s="52"/>
      <c r="P3604" s="52"/>
      <c r="Q3604" s="52"/>
      <c r="R3604" s="52"/>
      <c r="S3604" s="52"/>
      <c r="T3604" s="52"/>
      <c r="U3604" s="52"/>
    </row>
    <row r="3605" spans="1:21" ht="13.5">
      <c r="A3605" s="52"/>
      <c r="B3605" s="52"/>
      <c r="C3605" s="52"/>
      <c r="D3605" s="52"/>
      <c r="E3605" s="52"/>
      <c r="F3605" s="52"/>
      <c r="G3605" s="52"/>
      <c r="H3605" s="52"/>
      <c r="I3605" s="52"/>
      <c r="J3605" s="52"/>
      <c r="K3605" s="52"/>
      <c r="L3605" s="52"/>
      <c r="M3605" s="52"/>
      <c r="N3605" s="52"/>
      <c r="O3605" s="52"/>
      <c r="P3605" s="52"/>
      <c r="Q3605" s="52"/>
      <c r="R3605" s="52"/>
      <c r="S3605" s="52"/>
      <c r="T3605" s="52"/>
      <c r="U3605" s="52"/>
    </row>
    <row r="3606" spans="1:21" ht="13.5">
      <c r="A3606" s="52"/>
      <c r="B3606" s="52"/>
      <c r="C3606" s="52"/>
      <c r="D3606" s="52"/>
      <c r="E3606" s="52"/>
      <c r="F3606" s="52"/>
      <c r="G3606" s="52"/>
      <c r="H3606" s="52"/>
      <c r="I3606" s="52"/>
      <c r="J3606" s="52"/>
      <c r="K3606" s="52"/>
      <c r="L3606" s="52"/>
      <c r="M3606" s="52"/>
      <c r="N3606" s="52"/>
      <c r="O3606" s="52"/>
      <c r="P3606" s="52"/>
      <c r="Q3606" s="52"/>
      <c r="R3606" s="52"/>
      <c r="S3606" s="52"/>
      <c r="T3606" s="52"/>
      <c r="U3606" s="52"/>
    </row>
    <row r="3607" spans="1:21" ht="13.5">
      <c r="A3607" s="52"/>
      <c r="B3607" s="52"/>
      <c r="C3607" s="52"/>
      <c r="D3607" s="52"/>
      <c r="E3607" s="52"/>
      <c r="F3607" s="52"/>
      <c r="G3607" s="52"/>
      <c r="H3607" s="52"/>
      <c r="I3607" s="52"/>
      <c r="J3607" s="52"/>
      <c r="K3607" s="52"/>
      <c r="L3607" s="52"/>
      <c r="M3607" s="52"/>
      <c r="N3607" s="52"/>
      <c r="O3607" s="52"/>
      <c r="P3607" s="52"/>
      <c r="Q3607" s="52"/>
      <c r="R3607" s="52"/>
      <c r="S3607" s="52"/>
      <c r="T3607" s="52"/>
      <c r="U3607" s="52"/>
    </row>
    <row r="3608" spans="1:21" ht="13.5">
      <c r="A3608" s="52"/>
      <c r="B3608" s="52"/>
      <c r="C3608" s="52"/>
      <c r="D3608" s="52"/>
      <c r="E3608" s="52"/>
      <c r="F3608" s="52"/>
      <c r="G3608" s="52"/>
      <c r="H3608" s="52"/>
      <c r="I3608" s="52"/>
      <c r="J3608" s="52"/>
      <c r="K3608" s="52"/>
      <c r="L3608" s="52"/>
      <c r="M3608" s="52"/>
      <c r="N3608" s="52"/>
      <c r="O3608" s="52"/>
      <c r="P3608" s="52"/>
      <c r="Q3608" s="52"/>
      <c r="R3608" s="52"/>
      <c r="S3608" s="52"/>
      <c r="T3608" s="52"/>
      <c r="U3608" s="52"/>
    </row>
    <row r="3609" spans="1:21" ht="13.5">
      <c r="A3609" s="52"/>
      <c r="B3609" s="52"/>
      <c r="C3609" s="52"/>
      <c r="D3609" s="52"/>
      <c r="E3609" s="52"/>
      <c r="F3609" s="52"/>
      <c r="G3609" s="52"/>
      <c r="H3609" s="52"/>
      <c r="I3609" s="52"/>
      <c r="J3609" s="52"/>
      <c r="K3609" s="52"/>
      <c r="L3609" s="52"/>
      <c r="M3609" s="52"/>
      <c r="N3609" s="52"/>
      <c r="O3609" s="52"/>
      <c r="P3609" s="52"/>
      <c r="Q3609" s="52"/>
      <c r="R3609" s="52"/>
      <c r="S3609" s="52"/>
      <c r="T3609" s="52"/>
      <c r="U3609" s="52"/>
    </row>
    <row r="3610" spans="1:21" ht="13.5">
      <c r="A3610" s="52"/>
      <c r="B3610" s="52"/>
      <c r="C3610" s="52"/>
      <c r="D3610" s="52"/>
      <c r="E3610" s="52"/>
      <c r="F3610" s="52"/>
      <c r="G3610" s="52"/>
      <c r="H3610" s="52"/>
      <c r="I3610" s="52"/>
      <c r="J3610" s="52"/>
      <c r="K3610" s="52"/>
      <c r="L3610" s="52"/>
      <c r="M3610" s="52"/>
      <c r="N3610" s="52"/>
      <c r="O3610" s="52"/>
      <c r="P3610" s="52"/>
      <c r="Q3610" s="52"/>
      <c r="R3610" s="52"/>
      <c r="S3610" s="52"/>
      <c r="T3610" s="52"/>
      <c r="U3610" s="52"/>
    </row>
    <row r="3611" spans="1:21" ht="13.5">
      <c r="A3611" s="52"/>
      <c r="B3611" s="52"/>
      <c r="C3611" s="52"/>
      <c r="D3611" s="52"/>
      <c r="E3611" s="52"/>
      <c r="F3611" s="52"/>
      <c r="G3611" s="52"/>
      <c r="H3611" s="52"/>
      <c r="I3611" s="52"/>
      <c r="J3611" s="52"/>
      <c r="K3611" s="52"/>
      <c r="L3611" s="52"/>
      <c r="M3611" s="52"/>
      <c r="N3611" s="52"/>
      <c r="O3611" s="52"/>
      <c r="P3611" s="52"/>
      <c r="Q3611" s="52"/>
      <c r="R3611" s="52"/>
      <c r="S3611" s="52"/>
      <c r="T3611" s="52"/>
      <c r="U3611" s="52"/>
    </row>
    <row r="3612" spans="1:21" ht="13.5">
      <c r="A3612" s="52"/>
      <c r="B3612" s="52"/>
      <c r="C3612" s="52"/>
      <c r="D3612" s="52"/>
      <c r="E3612" s="52"/>
      <c r="F3612" s="52"/>
      <c r="G3612" s="52"/>
      <c r="H3612" s="52"/>
      <c r="I3612" s="52"/>
      <c r="J3612" s="52"/>
      <c r="K3612" s="52"/>
      <c r="L3612" s="52"/>
      <c r="M3612" s="52"/>
      <c r="N3612" s="52"/>
      <c r="O3612" s="52"/>
      <c r="P3612" s="52"/>
      <c r="Q3612" s="52"/>
      <c r="R3612" s="52"/>
      <c r="S3612" s="52"/>
      <c r="T3612" s="52"/>
      <c r="U3612" s="52"/>
    </row>
    <row r="3613" spans="1:21" ht="13.5">
      <c r="A3613" s="52"/>
      <c r="B3613" s="52"/>
      <c r="C3613" s="52"/>
      <c r="D3613" s="52"/>
      <c r="E3613" s="52"/>
      <c r="F3613" s="52"/>
      <c r="G3613" s="52"/>
      <c r="H3613" s="52"/>
      <c r="I3613" s="52"/>
      <c r="J3613" s="52"/>
      <c r="K3613" s="52"/>
      <c r="L3613" s="52"/>
      <c r="M3613" s="52"/>
      <c r="N3613" s="52"/>
      <c r="O3613" s="52"/>
      <c r="P3613" s="52"/>
      <c r="Q3613" s="52"/>
      <c r="R3613" s="52"/>
      <c r="S3613" s="52"/>
      <c r="T3613" s="52"/>
      <c r="U3613" s="52"/>
    </row>
    <row r="3614" spans="1:21" ht="13.5">
      <c r="A3614" s="52"/>
      <c r="B3614" s="52"/>
      <c r="C3614" s="52"/>
      <c r="D3614" s="52"/>
      <c r="E3614" s="52"/>
      <c r="F3614" s="52"/>
      <c r="G3614" s="52"/>
      <c r="H3614" s="52"/>
      <c r="I3614" s="52"/>
      <c r="J3614" s="52"/>
      <c r="K3614" s="52"/>
      <c r="L3614" s="52"/>
      <c r="M3614" s="52"/>
      <c r="N3614" s="52"/>
      <c r="O3614" s="52"/>
      <c r="P3614" s="52"/>
      <c r="Q3614" s="52"/>
      <c r="R3614" s="52"/>
      <c r="S3614" s="52"/>
      <c r="T3614" s="52"/>
      <c r="U3614" s="52"/>
    </row>
    <row r="3615" spans="1:21" ht="13.5">
      <c r="A3615" s="52"/>
      <c r="B3615" s="52"/>
      <c r="C3615" s="52"/>
      <c r="D3615" s="52"/>
      <c r="E3615" s="52"/>
      <c r="F3615" s="52"/>
      <c r="G3615" s="52"/>
      <c r="H3615" s="52"/>
      <c r="I3615" s="52"/>
      <c r="J3615" s="52"/>
      <c r="K3615" s="52"/>
      <c r="L3615" s="52"/>
      <c r="M3615" s="52"/>
      <c r="N3615" s="52"/>
      <c r="O3615" s="52"/>
      <c r="P3615" s="52"/>
      <c r="Q3615" s="52"/>
      <c r="R3615" s="52"/>
      <c r="S3615" s="52"/>
      <c r="T3615" s="52"/>
      <c r="U3615" s="52"/>
    </row>
    <row r="3616" spans="1:21" ht="13.5">
      <c r="A3616" s="52"/>
      <c r="B3616" s="52"/>
      <c r="C3616" s="52"/>
      <c r="D3616" s="52"/>
      <c r="E3616" s="52"/>
      <c r="F3616" s="52"/>
      <c r="G3616" s="52"/>
      <c r="H3616" s="52"/>
      <c r="I3616" s="52"/>
      <c r="J3616" s="52"/>
      <c r="K3616" s="52"/>
      <c r="L3616" s="52"/>
      <c r="M3616" s="52"/>
      <c r="N3616" s="52"/>
      <c r="O3616" s="52"/>
      <c r="P3616" s="52"/>
      <c r="Q3616" s="52"/>
      <c r="R3616" s="52"/>
      <c r="S3616" s="52"/>
      <c r="T3616" s="52"/>
      <c r="U3616" s="52"/>
    </row>
    <row r="3617" spans="1:21" ht="13.5">
      <c r="A3617" s="52"/>
      <c r="B3617" s="52"/>
      <c r="C3617" s="52"/>
      <c r="D3617" s="52"/>
      <c r="E3617" s="52"/>
      <c r="F3617" s="52"/>
      <c r="G3617" s="52"/>
      <c r="H3617" s="52"/>
      <c r="I3617" s="52"/>
      <c r="J3617" s="52"/>
      <c r="K3617" s="52"/>
      <c r="L3617" s="52"/>
      <c r="M3617" s="52"/>
      <c r="N3617" s="52"/>
      <c r="O3617" s="52"/>
      <c r="P3617" s="52"/>
      <c r="Q3617" s="52"/>
      <c r="R3617" s="52"/>
      <c r="S3617" s="52"/>
      <c r="T3617" s="52"/>
      <c r="U3617" s="52"/>
    </row>
    <row r="3618" spans="1:21" ht="13.5">
      <c r="A3618" s="52"/>
      <c r="B3618" s="52"/>
      <c r="C3618" s="52"/>
      <c r="D3618" s="52"/>
      <c r="E3618" s="52"/>
      <c r="F3618" s="52"/>
      <c r="G3618" s="52"/>
      <c r="H3618" s="52"/>
      <c r="I3618" s="52"/>
      <c r="J3618" s="52"/>
      <c r="K3618" s="52"/>
      <c r="L3618" s="52"/>
      <c r="M3618" s="52"/>
      <c r="N3618" s="52"/>
      <c r="O3618" s="52"/>
      <c r="P3618" s="52"/>
      <c r="Q3618" s="52"/>
      <c r="R3618" s="52"/>
      <c r="S3618" s="52"/>
      <c r="T3618" s="52"/>
      <c r="U3618" s="52"/>
    </row>
    <row r="3619" spans="1:21" ht="13.5">
      <c r="A3619" s="52"/>
      <c r="B3619" s="52"/>
      <c r="C3619" s="52"/>
      <c r="D3619" s="52"/>
      <c r="E3619" s="52"/>
      <c r="F3619" s="52"/>
      <c r="G3619" s="52"/>
      <c r="H3619" s="52"/>
      <c r="I3619" s="52"/>
      <c r="J3619" s="52"/>
      <c r="K3619" s="52"/>
      <c r="L3619" s="52"/>
      <c r="M3619" s="52"/>
      <c r="N3619" s="52"/>
      <c r="O3619" s="52"/>
      <c r="P3619" s="52"/>
      <c r="Q3619" s="52"/>
      <c r="R3619" s="52"/>
      <c r="S3619" s="52"/>
      <c r="T3619" s="52"/>
      <c r="U3619" s="52"/>
    </row>
    <row r="3620" spans="1:21" ht="13.5">
      <c r="A3620" s="52"/>
      <c r="B3620" s="52"/>
      <c r="C3620" s="52"/>
      <c r="D3620" s="52"/>
      <c r="E3620" s="52"/>
      <c r="F3620" s="52"/>
      <c r="G3620" s="52"/>
      <c r="H3620" s="52"/>
      <c r="I3620" s="52"/>
      <c r="J3620" s="52"/>
      <c r="K3620" s="52"/>
      <c r="L3620" s="52"/>
      <c r="M3620" s="52"/>
      <c r="N3620" s="52"/>
      <c r="O3620" s="52"/>
      <c r="P3620" s="52"/>
      <c r="Q3620" s="52"/>
      <c r="R3620" s="52"/>
      <c r="S3620" s="52"/>
      <c r="T3620" s="52"/>
      <c r="U3620" s="52"/>
    </row>
    <row r="3621" spans="1:21" ht="13.5">
      <c r="A3621" s="52"/>
      <c r="B3621" s="52"/>
      <c r="C3621" s="52"/>
      <c r="D3621" s="52"/>
      <c r="E3621" s="52"/>
      <c r="F3621" s="52"/>
      <c r="G3621" s="52"/>
      <c r="H3621" s="52"/>
      <c r="I3621" s="52"/>
      <c r="J3621" s="52"/>
      <c r="K3621" s="52"/>
      <c r="L3621" s="52"/>
      <c r="M3621" s="52"/>
      <c r="N3621" s="52"/>
      <c r="O3621" s="52"/>
      <c r="P3621" s="52"/>
      <c r="Q3621" s="52"/>
      <c r="R3621" s="52"/>
      <c r="S3621" s="52"/>
      <c r="T3621" s="52"/>
      <c r="U3621" s="52"/>
    </row>
    <row r="3622" spans="1:21" ht="13.5">
      <c r="A3622" s="52"/>
      <c r="B3622" s="52"/>
      <c r="C3622" s="52"/>
      <c r="D3622" s="52"/>
      <c r="E3622" s="52"/>
      <c r="F3622" s="52"/>
      <c r="G3622" s="52"/>
      <c r="H3622" s="52"/>
      <c r="I3622" s="52"/>
      <c r="J3622" s="52"/>
      <c r="K3622" s="52"/>
      <c r="L3622" s="52"/>
      <c r="M3622" s="52"/>
      <c r="N3622" s="52"/>
      <c r="O3622" s="52"/>
      <c r="P3622" s="52"/>
      <c r="Q3622" s="52"/>
      <c r="R3622" s="52"/>
      <c r="S3622" s="52"/>
      <c r="T3622" s="52"/>
      <c r="U3622" s="52"/>
    </row>
    <row r="3623" spans="1:21" ht="13.5">
      <c r="A3623" s="52"/>
      <c r="B3623" s="52"/>
      <c r="C3623" s="52"/>
      <c r="D3623" s="52"/>
      <c r="E3623" s="52"/>
      <c r="F3623" s="52"/>
      <c r="G3623" s="52"/>
      <c r="H3623" s="52"/>
      <c r="I3623" s="52"/>
      <c r="J3623" s="52"/>
      <c r="K3623" s="52"/>
      <c r="L3623" s="52"/>
      <c r="M3623" s="52"/>
      <c r="N3623" s="52"/>
      <c r="O3623" s="52"/>
      <c r="P3623" s="52"/>
      <c r="Q3623" s="52"/>
      <c r="R3623" s="52"/>
      <c r="S3623" s="52"/>
      <c r="T3623" s="52"/>
      <c r="U3623" s="52"/>
    </row>
    <row r="3624" spans="1:21" ht="13.5">
      <c r="A3624" s="52"/>
      <c r="B3624" s="52"/>
      <c r="C3624" s="52"/>
      <c r="D3624" s="52"/>
      <c r="E3624" s="52"/>
      <c r="F3624" s="52"/>
      <c r="G3624" s="52"/>
      <c r="H3624" s="52"/>
      <c r="I3624" s="52"/>
      <c r="J3624" s="52"/>
      <c r="K3624" s="52"/>
      <c r="L3624" s="52"/>
      <c r="M3624" s="52"/>
      <c r="N3624" s="52"/>
      <c r="O3624" s="52"/>
      <c r="P3624" s="52"/>
      <c r="Q3624" s="52"/>
      <c r="R3624" s="52"/>
      <c r="S3624" s="52"/>
      <c r="T3624" s="52"/>
      <c r="U3624" s="52"/>
    </row>
    <row r="3625" spans="1:21" ht="13.5">
      <c r="A3625" s="52"/>
      <c r="B3625" s="52"/>
      <c r="C3625" s="52"/>
      <c r="D3625" s="52"/>
      <c r="E3625" s="52"/>
      <c r="F3625" s="52"/>
      <c r="G3625" s="52"/>
      <c r="H3625" s="52"/>
      <c r="I3625" s="52"/>
      <c r="J3625" s="52"/>
      <c r="K3625" s="52"/>
      <c r="L3625" s="52"/>
      <c r="M3625" s="52"/>
      <c r="N3625" s="52"/>
      <c r="O3625" s="52"/>
      <c r="P3625" s="52"/>
      <c r="Q3625" s="52"/>
      <c r="R3625" s="52"/>
      <c r="S3625" s="52"/>
      <c r="T3625" s="52"/>
      <c r="U3625" s="52"/>
    </row>
    <row r="3626" spans="1:21" ht="13.5">
      <c r="A3626" s="52"/>
      <c r="B3626" s="52"/>
      <c r="C3626" s="52"/>
      <c r="D3626" s="52"/>
      <c r="E3626" s="52"/>
      <c r="F3626" s="52"/>
      <c r="G3626" s="52"/>
      <c r="H3626" s="52"/>
      <c r="I3626" s="52"/>
      <c r="J3626" s="52"/>
      <c r="K3626" s="52"/>
      <c r="L3626" s="52"/>
      <c r="M3626" s="52"/>
      <c r="N3626" s="52"/>
      <c r="O3626" s="52"/>
      <c r="P3626" s="52"/>
      <c r="Q3626" s="52"/>
      <c r="R3626" s="52"/>
      <c r="S3626" s="52"/>
      <c r="T3626" s="52"/>
      <c r="U3626" s="52"/>
    </row>
    <row r="3627" spans="1:21" ht="13.5">
      <c r="A3627" s="52"/>
      <c r="B3627" s="52"/>
      <c r="C3627" s="52"/>
      <c r="D3627" s="52"/>
      <c r="E3627" s="52"/>
      <c r="F3627" s="52"/>
      <c r="G3627" s="52"/>
      <c r="H3627" s="52"/>
      <c r="I3627" s="52"/>
      <c r="J3627" s="52"/>
      <c r="K3627" s="52"/>
      <c r="L3627" s="52"/>
      <c r="M3627" s="52"/>
      <c r="N3627" s="52"/>
      <c r="O3627" s="52"/>
      <c r="P3627" s="52"/>
      <c r="Q3627" s="52"/>
      <c r="R3627" s="52"/>
      <c r="S3627" s="52"/>
      <c r="T3627" s="52"/>
      <c r="U3627" s="52"/>
    </row>
    <row r="3628" spans="1:21" ht="13.5">
      <c r="A3628" s="52"/>
      <c r="B3628" s="52"/>
      <c r="C3628" s="52"/>
      <c r="D3628" s="52"/>
      <c r="E3628" s="52"/>
      <c r="F3628" s="52"/>
      <c r="G3628" s="52"/>
      <c r="H3628" s="52"/>
      <c r="I3628" s="52"/>
      <c r="J3628" s="52"/>
      <c r="K3628" s="52"/>
      <c r="L3628" s="52"/>
      <c r="M3628" s="52"/>
      <c r="N3628" s="52"/>
      <c r="O3628" s="52"/>
      <c r="P3628" s="52"/>
      <c r="Q3628" s="52"/>
      <c r="R3628" s="52"/>
      <c r="S3628" s="52"/>
      <c r="T3628" s="52"/>
      <c r="U3628" s="52"/>
    </row>
    <row r="3629" spans="1:21" ht="13.5">
      <c r="A3629" s="52"/>
      <c r="B3629" s="52"/>
      <c r="C3629" s="52"/>
      <c r="D3629" s="52"/>
      <c r="E3629" s="52"/>
      <c r="F3629" s="52"/>
      <c r="G3629" s="52"/>
      <c r="H3629" s="52"/>
      <c r="I3629" s="52"/>
      <c r="J3629" s="52"/>
      <c r="K3629" s="52"/>
      <c r="L3629" s="52"/>
      <c r="M3629" s="52"/>
      <c r="N3629" s="52"/>
      <c r="O3629" s="52"/>
      <c r="P3629" s="52"/>
      <c r="Q3629" s="52"/>
      <c r="R3629" s="52"/>
      <c r="S3629" s="52"/>
      <c r="T3629" s="52"/>
      <c r="U3629" s="52"/>
    </row>
    <row r="3630" spans="1:21" ht="13.5">
      <c r="A3630" s="52"/>
      <c r="B3630" s="52"/>
      <c r="C3630" s="52"/>
      <c r="D3630" s="52"/>
      <c r="E3630" s="52"/>
      <c r="F3630" s="52"/>
      <c r="G3630" s="52"/>
      <c r="H3630" s="52"/>
      <c r="I3630" s="52"/>
      <c r="J3630" s="52"/>
      <c r="K3630" s="52"/>
      <c r="L3630" s="52"/>
      <c r="M3630" s="52"/>
      <c r="N3630" s="52"/>
      <c r="O3630" s="52"/>
      <c r="P3630" s="52"/>
      <c r="Q3630" s="52"/>
      <c r="R3630" s="52"/>
      <c r="S3630" s="52"/>
      <c r="T3630" s="52"/>
      <c r="U3630" s="52"/>
    </row>
    <row r="3631" spans="1:21" ht="13.5">
      <c r="A3631" s="52"/>
      <c r="B3631" s="52"/>
      <c r="C3631" s="52"/>
      <c r="D3631" s="52"/>
      <c r="E3631" s="52"/>
      <c r="F3631" s="52"/>
      <c r="G3631" s="52"/>
      <c r="H3631" s="52"/>
      <c r="I3631" s="52"/>
      <c r="J3631" s="52"/>
      <c r="K3631" s="52"/>
      <c r="L3631" s="52"/>
      <c r="M3631" s="52"/>
      <c r="N3631" s="52"/>
      <c r="O3631" s="52"/>
      <c r="P3631" s="52"/>
      <c r="Q3631" s="52"/>
      <c r="R3631" s="52"/>
      <c r="S3631" s="52"/>
      <c r="T3631" s="52"/>
      <c r="U3631" s="52"/>
    </row>
    <row r="3632" spans="1:21" ht="13.5">
      <c r="A3632" s="52"/>
      <c r="B3632" s="52"/>
      <c r="C3632" s="52"/>
      <c r="D3632" s="52"/>
      <c r="E3632" s="52"/>
      <c r="F3632" s="52"/>
      <c r="G3632" s="52"/>
      <c r="H3632" s="52"/>
      <c r="I3632" s="52"/>
      <c r="J3632" s="52"/>
      <c r="K3632" s="52"/>
      <c r="L3632" s="52"/>
      <c r="M3632" s="52"/>
      <c r="N3632" s="52"/>
      <c r="O3632" s="52"/>
      <c r="P3632" s="52"/>
      <c r="Q3632" s="52"/>
      <c r="R3632" s="52"/>
      <c r="S3632" s="52"/>
      <c r="T3632" s="52"/>
      <c r="U3632" s="52"/>
    </row>
    <row r="3633" spans="1:21" ht="13.5">
      <c r="A3633" s="52"/>
      <c r="B3633" s="52"/>
      <c r="C3633" s="52"/>
      <c r="D3633" s="52"/>
      <c r="E3633" s="52"/>
      <c r="F3633" s="52"/>
      <c r="G3633" s="52"/>
      <c r="H3633" s="52"/>
      <c r="I3633" s="52"/>
      <c r="J3633" s="52"/>
      <c r="K3633" s="52"/>
      <c r="L3633" s="52"/>
      <c r="M3633" s="52"/>
      <c r="N3633" s="52"/>
      <c r="O3633" s="52"/>
      <c r="P3633" s="52"/>
      <c r="Q3633" s="52"/>
      <c r="R3633" s="52"/>
      <c r="S3633" s="52"/>
      <c r="T3633" s="52"/>
      <c r="U3633" s="52"/>
    </row>
    <row r="3634" spans="1:21" ht="13.5">
      <c r="A3634" s="52"/>
      <c r="B3634" s="52"/>
      <c r="C3634" s="52"/>
      <c r="D3634" s="52"/>
      <c r="E3634" s="52"/>
      <c r="F3634" s="52"/>
      <c r="G3634" s="52"/>
      <c r="H3634" s="52"/>
      <c r="I3634" s="52"/>
      <c r="J3634" s="52"/>
      <c r="K3634" s="52"/>
      <c r="L3634" s="52"/>
      <c r="M3634" s="52"/>
      <c r="N3634" s="52"/>
      <c r="O3634" s="52"/>
      <c r="P3634" s="52"/>
      <c r="Q3634" s="52"/>
      <c r="R3634" s="52"/>
      <c r="S3634" s="52"/>
      <c r="T3634" s="52"/>
      <c r="U3634" s="52"/>
    </row>
    <row r="3635" spans="1:21" ht="13.5">
      <c r="A3635" s="52"/>
      <c r="B3635" s="52"/>
      <c r="C3635" s="52"/>
      <c r="D3635" s="52"/>
      <c r="E3635" s="52"/>
      <c r="F3635" s="52"/>
      <c r="G3635" s="52"/>
      <c r="H3635" s="52"/>
      <c r="I3635" s="52"/>
      <c r="J3635" s="52"/>
      <c r="K3635" s="52"/>
      <c r="L3635" s="52"/>
      <c r="M3635" s="52"/>
      <c r="N3635" s="52"/>
      <c r="O3635" s="52"/>
      <c r="P3635" s="52"/>
      <c r="Q3635" s="52"/>
      <c r="R3635" s="52"/>
      <c r="S3635" s="52"/>
      <c r="T3635" s="52"/>
      <c r="U3635" s="52"/>
    </row>
    <row r="3636" spans="1:21" ht="13.5">
      <c r="A3636" s="52"/>
      <c r="B3636" s="52"/>
      <c r="C3636" s="52"/>
      <c r="D3636" s="52"/>
      <c r="E3636" s="52"/>
      <c r="F3636" s="52"/>
      <c r="G3636" s="52"/>
      <c r="H3636" s="52"/>
      <c r="I3636" s="52"/>
      <c r="J3636" s="52"/>
      <c r="K3636" s="52"/>
      <c r="L3636" s="52"/>
      <c r="M3636" s="52"/>
      <c r="N3636" s="52"/>
      <c r="O3636" s="52"/>
      <c r="P3636" s="52"/>
      <c r="Q3636" s="52"/>
      <c r="R3636" s="52"/>
      <c r="S3636" s="52"/>
      <c r="T3636" s="52"/>
      <c r="U3636" s="52"/>
    </row>
    <row r="3637" spans="1:21" ht="13.5">
      <c r="A3637" s="52"/>
      <c r="B3637" s="52"/>
      <c r="C3637" s="52"/>
      <c r="D3637" s="52"/>
      <c r="E3637" s="52"/>
      <c r="F3637" s="52"/>
      <c r="G3637" s="52"/>
      <c r="H3637" s="52"/>
      <c r="I3637" s="52"/>
      <c r="J3637" s="52"/>
      <c r="K3637" s="52"/>
      <c r="L3637" s="52"/>
      <c r="M3637" s="52"/>
      <c r="N3637" s="52"/>
      <c r="O3637" s="52"/>
      <c r="P3637" s="52"/>
      <c r="Q3637" s="52"/>
      <c r="R3637" s="52"/>
      <c r="S3637" s="52"/>
      <c r="T3637" s="52"/>
      <c r="U3637" s="52"/>
    </row>
    <row r="3638" spans="1:21" ht="13.5">
      <c r="A3638" s="52"/>
      <c r="B3638" s="52"/>
      <c r="C3638" s="52"/>
      <c r="D3638" s="52"/>
      <c r="E3638" s="52"/>
      <c r="F3638" s="52"/>
      <c r="G3638" s="52"/>
      <c r="H3638" s="52"/>
      <c r="I3638" s="52"/>
      <c r="J3638" s="52"/>
      <c r="K3638" s="52"/>
      <c r="L3638" s="52"/>
      <c r="M3638" s="52"/>
      <c r="N3638" s="52"/>
      <c r="O3638" s="52"/>
      <c r="P3638" s="52"/>
      <c r="Q3638" s="52"/>
      <c r="R3638" s="52"/>
      <c r="S3638" s="52"/>
      <c r="T3638" s="52"/>
      <c r="U3638" s="52"/>
    </row>
    <row r="3639" spans="1:21" ht="13.5">
      <c r="A3639" s="52"/>
      <c r="B3639" s="52"/>
      <c r="C3639" s="52"/>
      <c r="D3639" s="52"/>
      <c r="E3639" s="52"/>
      <c r="F3639" s="52"/>
      <c r="G3639" s="52"/>
      <c r="H3639" s="52"/>
      <c r="I3639" s="52"/>
      <c r="J3639" s="52"/>
      <c r="K3639" s="52"/>
      <c r="L3639" s="52"/>
      <c r="M3639" s="52"/>
      <c r="N3639" s="52"/>
      <c r="O3639" s="52"/>
      <c r="P3639" s="52"/>
      <c r="Q3639" s="52"/>
      <c r="R3639" s="52"/>
      <c r="S3639" s="52"/>
      <c r="T3639" s="52"/>
      <c r="U3639" s="52"/>
    </row>
    <row r="3640" spans="1:21" ht="13.5">
      <c r="A3640" s="52"/>
      <c r="B3640" s="52"/>
      <c r="C3640" s="52"/>
      <c r="D3640" s="52"/>
      <c r="E3640" s="52"/>
      <c r="F3640" s="52"/>
      <c r="G3640" s="52"/>
      <c r="H3640" s="52"/>
      <c r="I3640" s="52"/>
      <c r="J3640" s="52"/>
      <c r="K3640" s="52"/>
      <c r="L3640" s="52"/>
      <c r="M3640" s="52"/>
      <c r="N3640" s="52"/>
      <c r="O3640" s="52"/>
      <c r="P3640" s="52"/>
      <c r="Q3640" s="52"/>
      <c r="R3640" s="52"/>
      <c r="S3640" s="52"/>
      <c r="T3640" s="52"/>
      <c r="U3640" s="52"/>
    </row>
    <row r="3641" spans="1:21" ht="13.5">
      <c r="A3641" s="52"/>
      <c r="B3641" s="52"/>
      <c r="C3641" s="52"/>
      <c r="D3641" s="52"/>
      <c r="E3641" s="52"/>
      <c r="F3641" s="52"/>
      <c r="G3641" s="52"/>
      <c r="H3641" s="52"/>
      <c r="I3641" s="52"/>
      <c r="J3641" s="52"/>
      <c r="K3641" s="52"/>
      <c r="L3641" s="52"/>
      <c r="M3641" s="52"/>
      <c r="N3641" s="52"/>
      <c r="O3641" s="52"/>
      <c r="P3641" s="52"/>
      <c r="Q3641" s="52"/>
      <c r="R3641" s="52"/>
      <c r="S3641" s="52"/>
      <c r="T3641" s="52"/>
      <c r="U3641" s="52"/>
    </row>
    <row r="3642" spans="1:21" ht="13.5">
      <c r="A3642" s="52"/>
      <c r="B3642" s="52"/>
      <c r="C3642" s="52"/>
      <c r="D3642" s="52"/>
      <c r="E3642" s="52"/>
      <c r="F3642" s="52"/>
      <c r="G3642" s="52"/>
      <c r="H3642" s="52"/>
      <c r="I3642" s="52"/>
      <c r="J3642" s="52"/>
      <c r="K3642" s="52"/>
      <c r="L3642" s="52"/>
      <c r="M3642" s="52"/>
      <c r="N3642" s="52"/>
      <c r="O3642" s="52"/>
      <c r="P3642" s="52"/>
      <c r="Q3642" s="52"/>
      <c r="R3642" s="52"/>
      <c r="S3642" s="52"/>
      <c r="T3642" s="52"/>
      <c r="U3642" s="52"/>
    </row>
    <row r="3643" spans="1:21" ht="13.5">
      <c r="A3643" s="52"/>
      <c r="B3643" s="52"/>
      <c r="C3643" s="52"/>
      <c r="D3643" s="52"/>
      <c r="E3643" s="52"/>
      <c r="F3643" s="52"/>
      <c r="G3643" s="52"/>
      <c r="H3643" s="52"/>
      <c r="I3643" s="52"/>
      <c r="J3643" s="52"/>
      <c r="K3643" s="52"/>
      <c r="L3643" s="52"/>
      <c r="M3643" s="52"/>
      <c r="N3643" s="52"/>
      <c r="O3643" s="52"/>
      <c r="P3643" s="52"/>
      <c r="Q3643" s="52"/>
      <c r="R3643" s="52"/>
      <c r="S3643" s="52"/>
      <c r="T3643" s="52"/>
      <c r="U3643" s="52"/>
    </row>
    <row r="3644" spans="1:21" ht="13.5">
      <c r="A3644" s="52"/>
      <c r="B3644" s="52"/>
      <c r="C3644" s="52"/>
      <c r="D3644" s="52"/>
      <c r="E3644" s="52"/>
      <c r="F3644" s="52"/>
      <c r="G3644" s="52"/>
      <c r="H3644" s="52"/>
      <c r="I3644" s="52"/>
      <c r="J3644" s="52"/>
      <c r="K3644" s="52"/>
      <c r="L3644" s="52"/>
      <c r="M3644" s="52"/>
      <c r="N3644" s="52"/>
      <c r="O3644" s="52"/>
      <c r="P3644" s="52"/>
      <c r="Q3644" s="52"/>
      <c r="R3644" s="52"/>
      <c r="S3644" s="52"/>
      <c r="T3644" s="52"/>
      <c r="U3644" s="52"/>
    </row>
    <row r="3645" spans="1:21" ht="13.5">
      <c r="A3645" s="52"/>
      <c r="B3645" s="52"/>
      <c r="C3645" s="52"/>
      <c r="D3645" s="52"/>
      <c r="E3645" s="52"/>
      <c r="F3645" s="52"/>
      <c r="G3645" s="52"/>
      <c r="H3645" s="52"/>
      <c r="I3645" s="52"/>
      <c r="J3645" s="52"/>
      <c r="K3645" s="52"/>
      <c r="L3645" s="52"/>
      <c r="M3645" s="52"/>
      <c r="N3645" s="52"/>
      <c r="O3645" s="52"/>
      <c r="P3645" s="52"/>
      <c r="Q3645" s="52"/>
      <c r="R3645" s="52"/>
      <c r="S3645" s="52"/>
      <c r="T3645" s="52"/>
      <c r="U3645" s="52"/>
    </row>
    <row r="3646" spans="1:21" ht="13.5">
      <c r="A3646" s="52"/>
      <c r="B3646" s="52"/>
      <c r="C3646" s="52"/>
      <c r="D3646" s="52"/>
      <c r="E3646" s="52"/>
      <c r="F3646" s="52"/>
      <c r="G3646" s="52"/>
      <c r="H3646" s="52"/>
      <c r="I3646" s="52"/>
      <c r="J3646" s="52"/>
      <c r="K3646" s="52"/>
      <c r="L3646" s="52"/>
      <c r="M3646" s="52"/>
      <c r="N3646" s="52"/>
      <c r="O3646" s="52"/>
      <c r="P3646" s="52"/>
      <c r="Q3646" s="52"/>
      <c r="R3646" s="52"/>
      <c r="S3646" s="52"/>
      <c r="T3646" s="52"/>
      <c r="U3646" s="52"/>
    </row>
    <row r="3647" spans="1:21" ht="13.5">
      <c r="A3647" s="52"/>
      <c r="B3647" s="52"/>
      <c r="C3647" s="52"/>
      <c r="D3647" s="52"/>
      <c r="E3647" s="52"/>
      <c r="F3647" s="52"/>
      <c r="G3647" s="52"/>
      <c r="H3647" s="52"/>
      <c r="I3647" s="52"/>
      <c r="J3647" s="52"/>
      <c r="K3647" s="52"/>
      <c r="L3647" s="52"/>
      <c r="M3647" s="52"/>
      <c r="N3647" s="52"/>
      <c r="O3647" s="52"/>
      <c r="P3647" s="52"/>
      <c r="Q3647" s="52"/>
      <c r="R3647" s="52"/>
      <c r="S3647" s="52"/>
      <c r="T3647" s="52"/>
      <c r="U3647" s="52"/>
    </row>
    <row r="3648" spans="1:21" ht="13.5">
      <c r="A3648" s="52"/>
      <c r="B3648" s="52"/>
      <c r="C3648" s="52"/>
      <c r="D3648" s="52"/>
      <c r="E3648" s="52"/>
      <c r="F3648" s="52"/>
      <c r="G3648" s="52"/>
      <c r="H3648" s="52"/>
      <c r="I3648" s="52"/>
      <c r="J3648" s="52"/>
      <c r="K3648" s="52"/>
      <c r="L3648" s="52"/>
      <c r="M3648" s="52"/>
      <c r="N3648" s="52"/>
      <c r="O3648" s="52"/>
      <c r="P3648" s="52"/>
      <c r="Q3648" s="52"/>
      <c r="R3648" s="52"/>
      <c r="S3648" s="52"/>
      <c r="T3648" s="52"/>
      <c r="U3648" s="52"/>
    </row>
    <row r="3649" spans="1:21" ht="13.5">
      <c r="A3649" s="52"/>
      <c r="B3649" s="52"/>
      <c r="C3649" s="52"/>
      <c r="D3649" s="52"/>
      <c r="E3649" s="52"/>
      <c r="F3649" s="52"/>
      <c r="G3649" s="52"/>
      <c r="H3649" s="52"/>
      <c r="I3649" s="52"/>
      <c r="J3649" s="52"/>
      <c r="K3649" s="52"/>
      <c r="L3649" s="52"/>
      <c r="M3649" s="52"/>
      <c r="N3649" s="52"/>
      <c r="O3649" s="52"/>
      <c r="P3649" s="52"/>
      <c r="Q3649" s="52"/>
      <c r="R3649" s="52"/>
      <c r="S3649" s="52"/>
      <c r="T3649" s="52"/>
      <c r="U3649" s="52"/>
    </row>
    <row r="3650" spans="1:21" ht="13.5">
      <c r="A3650" s="52"/>
      <c r="B3650" s="52"/>
      <c r="C3650" s="52"/>
      <c r="D3650" s="52"/>
      <c r="E3650" s="52"/>
      <c r="F3650" s="52"/>
      <c r="G3650" s="52"/>
      <c r="H3650" s="52"/>
      <c r="I3650" s="52"/>
      <c r="J3650" s="52"/>
      <c r="K3650" s="52"/>
      <c r="L3650" s="52"/>
      <c r="M3650" s="52"/>
      <c r="N3650" s="52"/>
      <c r="O3650" s="52"/>
      <c r="P3650" s="52"/>
      <c r="Q3650" s="52"/>
      <c r="R3650" s="52"/>
      <c r="S3650" s="52"/>
      <c r="T3650" s="52"/>
      <c r="U3650" s="52"/>
    </row>
    <row r="3651" spans="1:21" ht="13.5">
      <c r="A3651" s="52"/>
      <c r="B3651" s="52"/>
      <c r="C3651" s="52"/>
      <c r="D3651" s="52"/>
      <c r="E3651" s="52"/>
      <c r="F3651" s="52"/>
      <c r="G3651" s="52"/>
      <c r="H3651" s="52"/>
      <c r="I3651" s="52"/>
      <c r="J3651" s="52"/>
      <c r="K3651" s="52"/>
      <c r="L3651" s="52"/>
      <c r="M3651" s="52"/>
      <c r="N3651" s="52"/>
      <c r="O3651" s="52"/>
      <c r="P3651" s="52"/>
      <c r="Q3651" s="52"/>
      <c r="R3651" s="52"/>
      <c r="S3651" s="52"/>
      <c r="T3651" s="52"/>
      <c r="U3651" s="52"/>
    </row>
    <row r="3652" spans="1:21" ht="13.5">
      <c r="A3652" s="52"/>
      <c r="B3652" s="52"/>
      <c r="C3652" s="52"/>
      <c r="D3652" s="52"/>
      <c r="E3652" s="52"/>
      <c r="F3652" s="52"/>
      <c r="G3652" s="52"/>
      <c r="H3652" s="52"/>
      <c r="I3652" s="52"/>
      <c r="J3652" s="52"/>
      <c r="K3652" s="52"/>
      <c r="L3652" s="52"/>
      <c r="M3652" s="52"/>
      <c r="N3652" s="52"/>
      <c r="O3652" s="52"/>
      <c r="P3652" s="52"/>
      <c r="Q3652" s="52"/>
      <c r="R3652" s="52"/>
      <c r="S3652" s="52"/>
      <c r="T3652" s="52"/>
      <c r="U3652" s="52"/>
    </row>
    <row r="3653" spans="1:21" ht="13.5">
      <c r="A3653" s="52"/>
      <c r="B3653" s="52"/>
      <c r="C3653" s="52"/>
      <c r="D3653" s="52"/>
      <c r="E3653" s="52"/>
      <c r="F3653" s="52"/>
      <c r="G3653" s="52"/>
      <c r="H3653" s="52"/>
      <c r="I3653" s="52"/>
      <c r="J3653" s="52"/>
      <c r="K3653" s="52"/>
      <c r="L3653" s="52"/>
      <c r="M3653" s="52"/>
      <c r="N3653" s="52"/>
      <c r="O3653" s="52"/>
      <c r="P3653" s="52"/>
      <c r="Q3653" s="52"/>
      <c r="R3653" s="52"/>
      <c r="S3653" s="52"/>
      <c r="T3653" s="52"/>
      <c r="U3653" s="52"/>
    </row>
    <row r="3654" spans="1:21" ht="13.5">
      <c r="A3654" s="52"/>
      <c r="B3654" s="52"/>
      <c r="C3654" s="52"/>
      <c r="D3654" s="52"/>
      <c r="E3654" s="52"/>
      <c r="F3654" s="52"/>
      <c r="G3654" s="52"/>
      <c r="H3654" s="52"/>
      <c r="I3654" s="52"/>
      <c r="J3654" s="52"/>
      <c r="K3654" s="52"/>
      <c r="L3654" s="52"/>
      <c r="M3654" s="52"/>
      <c r="N3654" s="52"/>
      <c r="O3654" s="52"/>
      <c r="P3654" s="52"/>
      <c r="Q3654" s="52"/>
      <c r="R3654" s="52"/>
      <c r="S3654" s="52"/>
      <c r="T3654" s="52"/>
      <c r="U3654" s="52"/>
    </row>
    <row r="3655" spans="1:21" ht="13.5">
      <c r="A3655" s="52"/>
      <c r="B3655" s="52"/>
      <c r="C3655" s="52"/>
      <c r="D3655" s="52"/>
      <c r="E3655" s="52"/>
      <c r="F3655" s="52"/>
      <c r="G3655" s="52"/>
      <c r="H3655" s="52"/>
      <c r="I3655" s="52"/>
      <c r="J3655" s="52"/>
      <c r="K3655" s="52"/>
      <c r="L3655" s="52"/>
      <c r="M3655" s="52"/>
      <c r="N3655" s="52"/>
      <c r="O3655" s="52"/>
      <c r="P3655" s="52"/>
      <c r="Q3655" s="52"/>
      <c r="R3655" s="52"/>
      <c r="S3655" s="52"/>
      <c r="T3655" s="52"/>
      <c r="U3655" s="52"/>
    </row>
    <row r="3656" spans="1:21" ht="13.5">
      <c r="A3656" s="52"/>
      <c r="B3656" s="52"/>
      <c r="C3656" s="52"/>
      <c r="D3656" s="52"/>
      <c r="E3656" s="52"/>
      <c r="F3656" s="52"/>
      <c r="G3656" s="52"/>
      <c r="H3656" s="52"/>
      <c r="I3656" s="52"/>
      <c r="J3656" s="52"/>
      <c r="K3656" s="52"/>
      <c r="L3656" s="52"/>
      <c r="M3656" s="52"/>
      <c r="N3656" s="52"/>
      <c r="O3656" s="52"/>
      <c r="P3656" s="52"/>
      <c r="Q3656" s="52"/>
      <c r="R3656" s="52"/>
      <c r="S3656" s="52"/>
      <c r="T3656" s="52"/>
      <c r="U3656" s="52"/>
    </row>
    <row r="3657" spans="1:21" ht="13.5">
      <c r="A3657" s="52"/>
      <c r="B3657" s="52"/>
      <c r="C3657" s="52"/>
      <c r="D3657" s="52"/>
      <c r="E3657" s="52"/>
      <c r="F3657" s="52"/>
      <c r="G3657" s="52"/>
      <c r="H3657" s="52"/>
      <c r="I3657" s="52"/>
      <c r="J3657" s="52"/>
      <c r="K3657" s="52"/>
      <c r="L3657" s="52"/>
      <c r="M3657" s="52"/>
      <c r="N3657" s="52"/>
      <c r="O3657" s="52"/>
      <c r="P3657" s="52"/>
      <c r="Q3657" s="52"/>
      <c r="R3657" s="52"/>
      <c r="S3657" s="52"/>
      <c r="T3657" s="52"/>
      <c r="U3657" s="52"/>
    </row>
    <row r="3658" spans="1:21" ht="13.5">
      <c r="A3658" s="52"/>
      <c r="B3658" s="52"/>
      <c r="C3658" s="52"/>
      <c r="D3658" s="52"/>
      <c r="E3658" s="52"/>
      <c r="F3658" s="52"/>
      <c r="G3658" s="52"/>
      <c r="H3658" s="52"/>
      <c r="I3658" s="52"/>
      <c r="J3658" s="52"/>
      <c r="K3658" s="52"/>
      <c r="L3658" s="52"/>
      <c r="M3658" s="52"/>
      <c r="N3658" s="52"/>
      <c r="O3658" s="52"/>
      <c r="P3658" s="52"/>
      <c r="Q3658" s="52"/>
      <c r="R3658" s="52"/>
      <c r="S3658" s="52"/>
      <c r="T3658" s="52"/>
      <c r="U3658" s="52"/>
    </row>
    <row r="3659" spans="1:21" ht="13.5">
      <c r="A3659" s="52"/>
      <c r="B3659" s="52"/>
      <c r="C3659" s="52"/>
      <c r="D3659" s="52"/>
      <c r="E3659" s="52"/>
      <c r="F3659" s="52"/>
      <c r="G3659" s="52"/>
      <c r="H3659" s="52"/>
      <c r="I3659" s="52"/>
      <c r="J3659" s="52"/>
      <c r="K3659" s="52"/>
      <c r="L3659" s="52"/>
      <c r="M3659" s="52"/>
      <c r="N3659" s="52"/>
      <c r="O3659" s="52"/>
      <c r="P3659" s="52"/>
      <c r="Q3659" s="52"/>
      <c r="R3659" s="52"/>
      <c r="S3659" s="52"/>
      <c r="T3659" s="52"/>
      <c r="U3659" s="52"/>
    </row>
    <row r="3660" spans="1:21" ht="13.5">
      <c r="A3660" s="52"/>
      <c r="B3660" s="52"/>
      <c r="C3660" s="52"/>
      <c r="D3660" s="52"/>
      <c r="E3660" s="52"/>
      <c r="F3660" s="52"/>
      <c r="G3660" s="52"/>
      <c r="H3660" s="52"/>
      <c r="I3660" s="52"/>
      <c r="J3660" s="52"/>
      <c r="K3660" s="52"/>
      <c r="L3660" s="52"/>
      <c r="M3660" s="52"/>
      <c r="N3660" s="52"/>
      <c r="O3660" s="52"/>
      <c r="P3660" s="52"/>
      <c r="Q3660" s="52"/>
      <c r="R3660" s="52"/>
      <c r="S3660" s="52"/>
      <c r="T3660" s="52"/>
      <c r="U3660" s="52"/>
    </row>
    <row r="3661" spans="1:21" ht="13.5">
      <c r="A3661" s="52"/>
      <c r="B3661" s="52"/>
      <c r="C3661" s="52"/>
      <c r="D3661" s="52"/>
      <c r="E3661" s="52"/>
      <c r="F3661" s="52"/>
      <c r="G3661" s="52"/>
      <c r="H3661" s="52"/>
      <c r="I3661" s="52"/>
      <c r="J3661" s="52"/>
      <c r="K3661" s="52"/>
      <c r="L3661" s="52"/>
      <c r="M3661" s="52"/>
      <c r="N3661" s="52"/>
      <c r="O3661" s="52"/>
      <c r="P3661" s="52"/>
      <c r="Q3661" s="52"/>
      <c r="R3661" s="52"/>
      <c r="S3661" s="52"/>
      <c r="T3661" s="52"/>
      <c r="U3661" s="52"/>
    </row>
    <row r="3662" spans="1:21" ht="13.5">
      <c r="A3662" s="52"/>
      <c r="B3662" s="52"/>
      <c r="C3662" s="52"/>
      <c r="D3662" s="52"/>
      <c r="E3662" s="52"/>
      <c r="F3662" s="52"/>
      <c r="G3662" s="52"/>
      <c r="H3662" s="52"/>
      <c r="I3662" s="52"/>
      <c r="J3662" s="52"/>
      <c r="K3662" s="52"/>
      <c r="L3662" s="52"/>
      <c r="M3662" s="52"/>
      <c r="N3662" s="52"/>
      <c r="O3662" s="52"/>
      <c r="P3662" s="52"/>
      <c r="Q3662" s="52"/>
      <c r="R3662" s="52"/>
      <c r="S3662" s="52"/>
      <c r="T3662" s="52"/>
      <c r="U3662" s="52"/>
    </row>
    <row r="3663" spans="1:21" ht="13.5">
      <c r="A3663" s="52"/>
      <c r="B3663" s="52"/>
      <c r="C3663" s="52"/>
      <c r="D3663" s="52"/>
      <c r="E3663" s="52"/>
      <c r="F3663" s="52"/>
      <c r="G3663" s="52"/>
      <c r="H3663" s="52"/>
      <c r="I3663" s="52"/>
      <c r="J3663" s="52"/>
      <c r="K3663" s="52"/>
      <c r="L3663" s="52"/>
      <c r="M3663" s="52"/>
      <c r="N3663" s="52"/>
      <c r="O3663" s="52"/>
      <c r="P3663" s="52"/>
      <c r="Q3663" s="52"/>
      <c r="R3663" s="52"/>
      <c r="S3663" s="52"/>
      <c r="T3663" s="52"/>
      <c r="U3663" s="52"/>
    </row>
    <row r="3664" spans="1:21" ht="13.5">
      <c r="A3664" s="52"/>
      <c r="B3664" s="52"/>
      <c r="C3664" s="52"/>
      <c r="D3664" s="52"/>
      <c r="E3664" s="52"/>
      <c r="F3664" s="52"/>
      <c r="G3664" s="52"/>
      <c r="H3664" s="52"/>
      <c r="I3664" s="52"/>
      <c r="J3664" s="52"/>
      <c r="K3664" s="52"/>
      <c r="L3664" s="52"/>
      <c r="M3664" s="52"/>
      <c r="N3664" s="52"/>
      <c r="O3664" s="52"/>
      <c r="P3664" s="52"/>
      <c r="Q3664" s="52"/>
      <c r="R3664" s="52"/>
      <c r="S3664" s="52"/>
      <c r="T3664" s="52"/>
      <c r="U3664" s="52"/>
    </row>
    <row r="3665" spans="1:21" ht="13.5">
      <c r="A3665" s="52"/>
      <c r="B3665" s="52"/>
      <c r="C3665" s="52"/>
      <c r="D3665" s="52"/>
      <c r="E3665" s="52"/>
      <c r="F3665" s="52"/>
      <c r="G3665" s="52"/>
      <c r="H3665" s="52"/>
      <c r="I3665" s="52"/>
      <c r="J3665" s="52"/>
      <c r="K3665" s="52"/>
      <c r="L3665" s="52"/>
      <c r="M3665" s="52"/>
      <c r="N3665" s="52"/>
      <c r="O3665" s="52"/>
      <c r="P3665" s="52"/>
      <c r="Q3665" s="52"/>
      <c r="R3665" s="52"/>
      <c r="S3665" s="52"/>
      <c r="T3665" s="52"/>
      <c r="U3665" s="52"/>
    </row>
    <row r="3666" spans="1:21" ht="13.5">
      <c r="A3666" s="52"/>
      <c r="B3666" s="52"/>
      <c r="C3666" s="52"/>
      <c r="D3666" s="52"/>
      <c r="E3666" s="52"/>
      <c r="F3666" s="52"/>
      <c r="G3666" s="52"/>
      <c r="H3666" s="52"/>
      <c r="I3666" s="52"/>
      <c r="J3666" s="52"/>
      <c r="K3666" s="52"/>
      <c r="L3666" s="52"/>
      <c r="M3666" s="52"/>
      <c r="N3666" s="52"/>
      <c r="O3666" s="52"/>
      <c r="P3666" s="52"/>
      <c r="Q3666" s="52"/>
      <c r="R3666" s="52"/>
      <c r="S3666" s="52"/>
      <c r="T3666" s="52"/>
      <c r="U3666" s="52"/>
    </row>
    <row r="3667" spans="1:21" ht="13.5">
      <c r="A3667" s="52"/>
      <c r="B3667" s="52"/>
      <c r="C3667" s="52"/>
      <c r="D3667" s="52"/>
      <c r="E3667" s="52"/>
      <c r="F3667" s="52"/>
      <c r="G3667" s="52"/>
      <c r="H3667" s="52"/>
      <c r="I3667" s="52"/>
      <c r="J3667" s="52"/>
      <c r="K3667" s="52"/>
      <c r="L3667" s="52"/>
      <c r="M3667" s="52"/>
      <c r="N3667" s="52"/>
      <c r="O3667" s="52"/>
      <c r="P3667" s="52"/>
      <c r="Q3667" s="52"/>
      <c r="R3667" s="52"/>
      <c r="S3667" s="52"/>
      <c r="T3667" s="52"/>
      <c r="U3667" s="52"/>
    </row>
    <row r="3668" spans="1:21" ht="13.5">
      <c r="A3668" s="52"/>
      <c r="B3668" s="52"/>
      <c r="C3668" s="52"/>
      <c r="D3668" s="52"/>
      <c r="E3668" s="52"/>
      <c r="F3668" s="52"/>
      <c r="G3668" s="52"/>
      <c r="H3668" s="52"/>
      <c r="I3668" s="52"/>
      <c r="J3668" s="52"/>
      <c r="K3668" s="52"/>
      <c r="L3668" s="52"/>
      <c r="M3668" s="52"/>
      <c r="N3668" s="52"/>
      <c r="O3668" s="52"/>
      <c r="P3668" s="52"/>
      <c r="Q3668" s="52"/>
      <c r="R3668" s="52"/>
      <c r="S3668" s="52"/>
      <c r="T3668" s="52"/>
      <c r="U3668" s="52"/>
    </row>
    <row r="3669" spans="1:21" ht="13.5">
      <c r="A3669" s="52"/>
      <c r="B3669" s="52"/>
      <c r="C3669" s="52"/>
      <c r="D3669" s="52"/>
      <c r="E3669" s="52"/>
      <c r="F3669" s="52"/>
      <c r="G3669" s="52"/>
      <c r="H3669" s="52"/>
      <c r="I3669" s="52"/>
      <c r="J3669" s="52"/>
      <c r="K3669" s="52"/>
      <c r="L3669" s="52"/>
      <c r="M3669" s="52"/>
      <c r="N3669" s="52"/>
      <c r="O3669" s="52"/>
      <c r="P3669" s="52"/>
      <c r="Q3669" s="52"/>
      <c r="R3669" s="52"/>
      <c r="S3669" s="52"/>
      <c r="T3669" s="52"/>
      <c r="U3669" s="52"/>
    </row>
    <row r="3670" spans="1:21" ht="13.5">
      <c r="A3670" s="52"/>
      <c r="B3670" s="52"/>
      <c r="C3670" s="52"/>
      <c r="D3670" s="52"/>
      <c r="E3670" s="52"/>
      <c r="F3670" s="52"/>
      <c r="G3670" s="52"/>
      <c r="H3670" s="52"/>
      <c r="I3670" s="52"/>
      <c r="J3670" s="52"/>
      <c r="K3670" s="52"/>
      <c r="L3670" s="52"/>
      <c r="M3670" s="52"/>
      <c r="N3670" s="52"/>
      <c r="O3670" s="52"/>
      <c r="P3670" s="52"/>
      <c r="Q3670" s="52"/>
      <c r="R3670" s="52"/>
      <c r="S3670" s="52"/>
      <c r="T3670" s="52"/>
      <c r="U3670" s="52"/>
    </row>
    <row r="3671" spans="1:21" ht="13.5">
      <c r="A3671" s="52"/>
      <c r="B3671" s="52"/>
      <c r="C3671" s="52"/>
      <c r="D3671" s="52"/>
      <c r="E3671" s="52"/>
      <c r="F3671" s="52"/>
      <c r="G3671" s="52"/>
      <c r="H3671" s="52"/>
      <c r="I3671" s="52"/>
      <c r="J3671" s="52"/>
      <c r="K3671" s="52"/>
      <c r="L3671" s="52"/>
      <c r="M3671" s="52"/>
      <c r="N3671" s="52"/>
      <c r="O3671" s="52"/>
      <c r="P3671" s="52"/>
      <c r="Q3671" s="52"/>
      <c r="R3671" s="52"/>
      <c r="S3671" s="52"/>
      <c r="T3671" s="52"/>
      <c r="U3671" s="52"/>
    </row>
    <row r="3672" spans="1:21" ht="13.5">
      <c r="A3672" s="52"/>
      <c r="B3672" s="52"/>
      <c r="C3672" s="52"/>
      <c r="D3672" s="52"/>
      <c r="E3672" s="52"/>
      <c r="F3672" s="52"/>
      <c r="G3672" s="52"/>
      <c r="H3672" s="52"/>
      <c r="I3672" s="52"/>
      <c r="J3672" s="52"/>
      <c r="K3672" s="52"/>
      <c r="L3672" s="52"/>
      <c r="M3672" s="52"/>
      <c r="N3672" s="52"/>
      <c r="O3672" s="52"/>
      <c r="P3672" s="52"/>
      <c r="Q3672" s="52"/>
      <c r="R3672" s="52"/>
      <c r="S3672" s="52"/>
      <c r="T3672" s="52"/>
      <c r="U3672" s="52"/>
    </row>
    <row r="3673" spans="1:21" ht="13.5">
      <c r="A3673" s="52"/>
      <c r="B3673" s="52"/>
      <c r="C3673" s="52"/>
      <c r="D3673" s="52"/>
      <c r="E3673" s="52"/>
      <c r="F3673" s="52"/>
      <c r="G3673" s="52"/>
      <c r="H3673" s="52"/>
      <c r="I3673" s="52"/>
      <c r="J3673" s="52"/>
      <c r="K3673" s="52"/>
      <c r="L3673" s="52"/>
      <c r="M3673" s="52"/>
      <c r="N3673" s="52"/>
      <c r="O3673" s="52"/>
      <c r="P3673" s="52"/>
      <c r="Q3673" s="52"/>
      <c r="R3673" s="52"/>
      <c r="S3673" s="52"/>
      <c r="T3673" s="52"/>
      <c r="U3673" s="52"/>
    </row>
    <row r="3674" spans="1:21" ht="13.5">
      <c r="A3674" s="52"/>
      <c r="B3674" s="52"/>
      <c r="C3674" s="52"/>
      <c r="D3674" s="52"/>
      <c r="E3674" s="52"/>
      <c r="F3674" s="52"/>
      <c r="G3674" s="52"/>
      <c r="H3674" s="52"/>
      <c r="I3674" s="52"/>
      <c r="J3674" s="52"/>
      <c r="K3674" s="52"/>
      <c r="L3674" s="52"/>
      <c r="M3674" s="52"/>
      <c r="N3674" s="52"/>
      <c r="O3674" s="52"/>
      <c r="P3674" s="52"/>
      <c r="Q3674" s="52"/>
      <c r="R3674" s="52"/>
      <c r="S3674" s="52"/>
      <c r="T3674" s="52"/>
      <c r="U3674" s="52"/>
    </row>
    <row r="3675" spans="1:21" ht="13.5">
      <c r="A3675" s="52"/>
      <c r="B3675" s="52"/>
      <c r="C3675" s="52"/>
      <c r="D3675" s="52"/>
      <c r="E3675" s="52"/>
      <c r="F3675" s="52"/>
      <c r="G3675" s="52"/>
      <c r="H3675" s="52"/>
      <c r="I3675" s="52"/>
      <c r="J3675" s="52"/>
      <c r="K3675" s="52"/>
      <c r="L3675" s="52"/>
      <c r="M3675" s="52"/>
      <c r="N3675" s="52"/>
      <c r="O3675" s="52"/>
      <c r="P3675" s="52"/>
      <c r="Q3675" s="52"/>
      <c r="R3675" s="52"/>
      <c r="S3675" s="52"/>
      <c r="T3675" s="52"/>
      <c r="U3675" s="52"/>
    </row>
    <row r="3676" spans="1:21" ht="13.5">
      <c r="A3676" s="52"/>
      <c r="B3676" s="52"/>
      <c r="C3676" s="52"/>
      <c r="D3676" s="52"/>
      <c r="E3676" s="52"/>
      <c r="F3676" s="52"/>
      <c r="G3676" s="52"/>
      <c r="H3676" s="52"/>
      <c r="I3676" s="52"/>
      <c r="J3676" s="52"/>
      <c r="K3676" s="52"/>
      <c r="L3676" s="52"/>
      <c r="M3676" s="52"/>
      <c r="N3676" s="52"/>
      <c r="O3676" s="52"/>
      <c r="P3676" s="52"/>
      <c r="Q3676" s="52"/>
      <c r="R3676" s="52"/>
      <c r="S3676" s="52"/>
      <c r="T3676" s="52"/>
      <c r="U3676" s="52"/>
    </row>
    <row r="3677" spans="1:21" ht="13.5">
      <c r="A3677" s="52"/>
      <c r="B3677" s="52"/>
      <c r="C3677" s="52"/>
      <c r="D3677" s="52"/>
      <c r="E3677" s="52"/>
      <c r="F3677" s="52"/>
      <c r="G3677" s="52"/>
      <c r="H3677" s="52"/>
      <c r="I3677" s="52"/>
      <c r="J3677" s="52"/>
      <c r="K3677" s="52"/>
      <c r="L3677" s="52"/>
      <c r="M3677" s="52"/>
      <c r="N3677" s="52"/>
      <c r="O3677" s="52"/>
      <c r="P3677" s="52"/>
      <c r="Q3677" s="52"/>
      <c r="R3677" s="52"/>
      <c r="S3677" s="52"/>
      <c r="T3677" s="52"/>
      <c r="U3677" s="52"/>
    </row>
    <row r="3678" spans="1:21" ht="13.5">
      <c r="A3678" s="52"/>
      <c r="B3678" s="52"/>
      <c r="C3678" s="52"/>
      <c r="D3678" s="52"/>
      <c r="E3678" s="52"/>
      <c r="F3678" s="52"/>
      <c r="G3678" s="52"/>
      <c r="H3678" s="52"/>
      <c r="I3678" s="52"/>
      <c r="J3678" s="52"/>
      <c r="K3678" s="52"/>
      <c r="L3678" s="52"/>
      <c r="M3678" s="52"/>
      <c r="N3678" s="52"/>
      <c r="O3678" s="52"/>
      <c r="P3678" s="52"/>
      <c r="Q3678" s="52"/>
      <c r="R3678" s="52"/>
      <c r="S3678" s="52"/>
      <c r="T3678" s="52"/>
      <c r="U3678" s="52"/>
    </row>
    <row r="3679" spans="1:21" ht="13.5">
      <c r="A3679" s="52"/>
      <c r="B3679" s="52"/>
      <c r="C3679" s="52"/>
      <c r="D3679" s="52"/>
      <c r="E3679" s="52"/>
      <c r="F3679" s="52"/>
      <c r="G3679" s="52"/>
      <c r="H3679" s="52"/>
      <c r="I3679" s="52"/>
      <c r="J3679" s="52"/>
      <c r="K3679" s="52"/>
      <c r="L3679" s="52"/>
      <c r="M3679" s="52"/>
      <c r="N3679" s="52"/>
      <c r="O3679" s="52"/>
      <c r="P3679" s="52"/>
      <c r="Q3679" s="52"/>
      <c r="R3679" s="52"/>
      <c r="S3679" s="52"/>
      <c r="T3679" s="52"/>
      <c r="U3679" s="52"/>
    </row>
    <row r="3680" spans="1:21" ht="13.5">
      <c r="A3680" s="52"/>
      <c r="B3680" s="52"/>
      <c r="C3680" s="52"/>
      <c r="D3680" s="52"/>
      <c r="E3680" s="52"/>
      <c r="F3680" s="52"/>
      <c r="G3680" s="52"/>
      <c r="H3680" s="52"/>
      <c r="I3680" s="52"/>
      <c r="J3680" s="52"/>
      <c r="K3680" s="52"/>
      <c r="L3680" s="52"/>
      <c r="M3680" s="52"/>
      <c r="N3680" s="52"/>
      <c r="O3680" s="52"/>
      <c r="P3680" s="52"/>
      <c r="Q3680" s="52"/>
      <c r="R3680" s="52"/>
      <c r="S3680" s="52"/>
      <c r="T3680" s="52"/>
      <c r="U3680" s="52"/>
    </row>
    <row r="3681" spans="1:21" ht="13.5">
      <c r="A3681" s="52"/>
      <c r="B3681" s="52"/>
      <c r="C3681" s="52"/>
      <c r="D3681" s="52"/>
      <c r="E3681" s="52"/>
      <c r="F3681" s="52"/>
      <c r="G3681" s="52"/>
      <c r="H3681" s="52"/>
      <c r="I3681" s="52"/>
      <c r="J3681" s="52"/>
      <c r="K3681" s="52"/>
      <c r="L3681" s="52"/>
      <c r="M3681" s="52"/>
      <c r="N3681" s="52"/>
      <c r="O3681" s="52"/>
      <c r="P3681" s="52"/>
      <c r="Q3681" s="52"/>
      <c r="R3681" s="52"/>
      <c r="S3681" s="52"/>
      <c r="T3681" s="52"/>
      <c r="U3681" s="52"/>
    </row>
    <row r="3682" spans="1:21" ht="13.5">
      <c r="A3682" s="52"/>
      <c r="B3682" s="52"/>
      <c r="C3682" s="52"/>
      <c r="D3682" s="52"/>
      <c r="E3682" s="52"/>
      <c r="F3682" s="52"/>
      <c r="G3682" s="52"/>
      <c r="H3682" s="52"/>
      <c r="I3682" s="52"/>
      <c r="J3682" s="52"/>
      <c r="K3682" s="52"/>
      <c r="L3682" s="52"/>
      <c r="M3682" s="52"/>
      <c r="N3682" s="52"/>
      <c r="O3682" s="52"/>
      <c r="P3682" s="52"/>
      <c r="Q3682" s="52"/>
      <c r="R3682" s="52"/>
      <c r="S3682" s="52"/>
      <c r="T3682" s="52"/>
      <c r="U3682" s="52"/>
    </row>
    <row r="3683" spans="1:21" ht="13.5">
      <c r="A3683" s="52"/>
      <c r="B3683" s="52"/>
      <c r="C3683" s="52"/>
      <c r="D3683" s="52"/>
      <c r="E3683" s="52"/>
      <c r="F3683" s="52"/>
      <c r="G3683" s="52"/>
      <c r="H3683" s="52"/>
      <c r="I3683" s="52"/>
      <c r="J3683" s="52"/>
      <c r="K3683" s="52"/>
      <c r="L3683" s="52"/>
      <c r="M3683" s="52"/>
      <c r="N3683" s="52"/>
      <c r="O3683" s="52"/>
      <c r="P3683" s="52"/>
      <c r="Q3683" s="52"/>
      <c r="R3683" s="52"/>
      <c r="S3683" s="52"/>
      <c r="T3683" s="52"/>
      <c r="U3683" s="52"/>
    </row>
    <row r="3684" spans="1:21" ht="13.5">
      <c r="A3684" s="52"/>
      <c r="B3684" s="52"/>
      <c r="C3684" s="52"/>
      <c r="D3684" s="52"/>
      <c r="E3684" s="52"/>
      <c r="F3684" s="52"/>
      <c r="G3684" s="52"/>
      <c r="H3684" s="52"/>
      <c r="I3684" s="52"/>
      <c r="J3684" s="52"/>
      <c r="K3684" s="52"/>
      <c r="L3684" s="52"/>
      <c r="M3684" s="52"/>
      <c r="N3684" s="52"/>
      <c r="O3684" s="52"/>
      <c r="P3684" s="52"/>
      <c r="Q3684" s="52"/>
      <c r="R3684" s="52"/>
      <c r="S3684" s="52"/>
      <c r="T3684" s="52"/>
      <c r="U3684" s="52"/>
    </row>
    <row r="3685" spans="1:21" ht="13.5">
      <c r="A3685" s="52"/>
      <c r="B3685" s="52"/>
      <c r="C3685" s="52"/>
      <c r="D3685" s="52"/>
      <c r="E3685" s="52"/>
      <c r="F3685" s="52"/>
      <c r="G3685" s="52"/>
      <c r="H3685" s="52"/>
      <c r="I3685" s="52"/>
      <c r="J3685" s="52"/>
      <c r="K3685" s="52"/>
      <c r="L3685" s="52"/>
      <c r="M3685" s="52"/>
      <c r="N3685" s="52"/>
      <c r="O3685" s="52"/>
      <c r="P3685" s="52"/>
      <c r="Q3685" s="52"/>
      <c r="R3685" s="52"/>
      <c r="S3685" s="52"/>
      <c r="T3685" s="52"/>
      <c r="U3685" s="52"/>
    </row>
    <row r="3686" spans="1:21" ht="13.5">
      <c r="A3686" s="52"/>
      <c r="B3686" s="52"/>
      <c r="C3686" s="52"/>
      <c r="D3686" s="52"/>
      <c r="E3686" s="52"/>
      <c r="F3686" s="52"/>
      <c r="G3686" s="52"/>
      <c r="H3686" s="52"/>
      <c r="I3686" s="52"/>
      <c r="J3686" s="52"/>
      <c r="K3686" s="52"/>
      <c r="L3686" s="52"/>
      <c r="M3686" s="52"/>
      <c r="N3686" s="52"/>
      <c r="O3686" s="52"/>
      <c r="P3686" s="52"/>
      <c r="Q3686" s="52"/>
      <c r="R3686" s="52"/>
      <c r="S3686" s="52"/>
      <c r="T3686" s="52"/>
      <c r="U3686" s="52"/>
    </row>
    <row r="3687" spans="1:21" ht="13.5">
      <c r="A3687" s="52"/>
      <c r="B3687" s="52"/>
      <c r="C3687" s="52"/>
      <c r="D3687" s="52"/>
      <c r="E3687" s="52"/>
      <c r="F3687" s="52"/>
      <c r="G3687" s="52"/>
      <c r="H3687" s="52"/>
      <c r="I3687" s="52"/>
      <c r="J3687" s="52"/>
      <c r="K3687" s="52"/>
      <c r="L3687" s="52"/>
      <c r="M3687" s="52"/>
      <c r="N3687" s="52"/>
      <c r="O3687" s="52"/>
      <c r="P3687" s="52"/>
      <c r="Q3687" s="52"/>
      <c r="R3687" s="52"/>
      <c r="S3687" s="52"/>
      <c r="T3687" s="52"/>
      <c r="U3687" s="52"/>
    </row>
    <row r="3688" spans="1:21" ht="13.5">
      <c r="A3688" s="52"/>
      <c r="B3688" s="52"/>
      <c r="C3688" s="52"/>
      <c r="D3688" s="52"/>
      <c r="E3688" s="52"/>
      <c r="F3688" s="52"/>
      <c r="G3688" s="52"/>
      <c r="H3688" s="52"/>
      <c r="I3688" s="52"/>
      <c r="J3688" s="52"/>
      <c r="K3688" s="52"/>
      <c r="L3688" s="52"/>
      <c r="M3688" s="52"/>
      <c r="N3688" s="52"/>
      <c r="O3688" s="52"/>
      <c r="P3688" s="52"/>
      <c r="Q3688" s="52"/>
      <c r="R3688" s="52"/>
      <c r="S3688" s="52"/>
      <c r="T3688" s="52"/>
      <c r="U3688" s="52"/>
    </row>
    <row r="3689" spans="1:21" ht="13.5">
      <c r="A3689" s="52"/>
      <c r="B3689" s="52"/>
      <c r="C3689" s="52"/>
      <c r="D3689" s="52"/>
      <c r="E3689" s="52"/>
      <c r="F3689" s="52"/>
      <c r="G3689" s="52"/>
      <c r="H3689" s="52"/>
      <c r="I3689" s="52"/>
      <c r="J3689" s="52"/>
      <c r="K3689" s="52"/>
      <c r="L3689" s="52"/>
      <c r="M3689" s="52"/>
      <c r="N3689" s="52"/>
      <c r="O3689" s="52"/>
      <c r="P3689" s="52"/>
      <c r="Q3689" s="52"/>
      <c r="R3689" s="52"/>
      <c r="S3689" s="52"/>
      <c r="T3689" s="52"/>
      <c r="U3689" s="52"/>
    </row>
    <row r="3690" spans="1:21" ht="13.5">
      <c r="A3690" s="52"/>
      <c r="B3690" s="52"/>
      <c r="C3690" s="52"/>
      <c r="D3690" s="52"/>
      <c r="E3690" s="52"/>
      <c r="F3690" s="52"/>
      <c r="G3690" s="52"/>
      <c r="H3690" s="52"/>
      <c r="I3690" s="52"/>
      <c r="J3690" s="52"/>
      <c r="K3690" s="52"/>
      <c r="L3690" s="52"/>
      <c r="M3690" s="52"/>
      <c r="N3690" s="52"/>
      <c r="O3690" s="52"/>
      <c r="P3690" s="52"/>
      <c r="Q3690" s="52"/>
      <c r="R3690" s="52"/>
      <c r="S3690" s="52"/>
      <c r="T3690" s="52"/>
      <c r="U3690" s="52"/>
    </row>
    <row r="3691" spans="1:21" ht="13.5">
      <c r="A3691" s="52"/>
      <c r="B3691" s="52"/>
      <c r="C3691" s="52"/>
      <c r="D3691" s="52"/>
      <c r="E3691" s="52"/>
      <c r="F3691" s="52"/>
      <c r="G3691" s="52"/>
      <c r="H3691" s="52"/>
      <c r="I3691" s="52"/>
      <c r="J3691" s="52"/>
      <c r="K3691" s="52"/>
      <c r="L3691" s="52"/>
      <c r="M3691" s="52"/>
      <c r="N3691" s="52"/>
      <c r="O3691" s="52"/>
      <c r="P3691" s="52"/>
      <c r="Q3691" s="52"/>
      <c r="R3691" s="52"/>
      <c r="S3691" s="52"/>
      <c r="T3691" s="52"/>
      <c r="U3691" s="52"/>
    </row>
    <row r="3692" spans="1:21" ht="13.5">
      <c r="A3692" s="52"/>
      <c r="B3692" s="52"/>
      <c r="C3692" s="52"/>
      <c r="D3692" s="52"/>
      <c r="E3692" s="52"/>
      <c r="F3692" s="52"/>
      <c r="G3692" s="52"/>
      <c r="H3692" s="52"/>
      <c r="I3692" s="52"/>
      <c r="J3692" s="52"/>
      <c r="K3692" s="52"/>
      <c r="L3692" s="52"/>
      <c r="M3692" s="52"/>
      <c r="N3692" s="52"/>
      <c r="O3692" s="52"/>
      <c r="P3692" s="52"/>
      <c r="Q3692" s="52"/>
      <c r="R3692" s="52"/>
      <c r="S3692" s="52"/>
      <c r="T3692" s="52"/>
      <c r="U3692" s="52"/>
    </row>
    <row r="3693" spans="1:21" ht="13.5">
      <c r="A3693" s="52"/>
      <c r="B3693" s="52"/>
      <c r="C3693" s="52"/>
      <c r="D3693" s="52"/>
      <c r="E3693" s="52"/>
      <c r="F3693" s="52"/>
      <c r="G3693" s="52"/>
      <c r="H3693" s="52"/>
      <c r="I3693" s="52"/>
      <c r="J3693" s="52"/>
      <c r="K3693" s="52"/>
      <c r="L3693" s="52"/>
      <c r="M3693" s="52"/>
      <c r="N3693" s="52"/>
      <c r="O3693" s="52"/>
      <c r="P3693" s="52"/>
      <c r="Q3693" s="52"/>
      <c r="R3693" s="52"/>
      <c r="S3693" s="52"/>
      <c r="T3693" s="52"/>
      <c r="U3693" s="52"/>
    </row>
    <row r="3694" spans="1:21" ht="13.5">
      <c r="A3694" s="52"/>
      <c r="B3694" s="52"/>
      <c r="C3694" s="52"/>
      <c r="D3694" s="52"/>
      <c r="E3694" s="52"/>
      <c r="F3694" s="52"/>
      <c r="G3694" s="52"/>
      <c r="H3694" s="52"/>
      <c r="I3694" s="52"/>
      <c r="J3694" s="52"/>
      <c r="K3694" s="52"/>
      <c r="L3694" s="52"/>
      <c r="M3694" s="52"/>
      <c r="N3694" s="52"/>
      <c r="O3694" s="52"/>
      <c r="P3694" s="52"/>
      <c r="Q3694" s="52"/>
      <c r="R3694" s="52"/>
      <c r="S3694" s="52"/>
      <c r="T3694" s="52"/>
      <c r="U3694" s="52"/>
    </row>
    <row r="3695" spans="1:21" ht="13.5">
      <c r="A3695" s="52"/>
      <c r="B3695" s="52"/>
      <c r="C3695" s="52"/>
      <c r="D3695" s="52"/>
      <c r="E3695" s="52"/>
      <c r="F3695" s="52"/>
      <c r="G3695" s="52"/>
      <c r="H3695" s="52"/>
      <c r="I3695" s="52"/>
      <c r="J3695" s="52"/>
      <c r="K3695" s="52"/>
      <c r="L3695" s="52"/>
      <c r="M3695" s="52"/>
      <c r="N3695" s="52"/>
      <c r="O3695" s="52"/>
      <c r="P3695" s="52"/>
      <c r="Q3695" s="52"/>
      <c r="R3695" s="52"/>
      <c r="S3695" s="52"/>
      <c r="T3695" s="52"/>
      <c r="U3695" s="52"/>
    </row>
    <row r="3696" spans="1:21" ht="13.5">
      <c r="A3696" s="52"/>
      <c r="B3696" s="52"/>
      <c r="C3696" s="52"/>
      <c r="D3696" s="52"/>
      <c r="E3696" s="52"/>
      <c r="F3696" s="52"/>
      <c r="G3696" s="52"/>
      <c r="H3696" s="52"/>
      <c r="I3696" s="52"/>
      <c r="J3696" s="52"/>
      <c r="K3696" s="52"/>
      <c r="L3696" s="52"/>
      <c r="M3696" s="52"/>
      <c r="N3696" s="52"/>
      <c r="O3696" s="52"/>
      <c r="P3696" s="52"/>
      <c r="Q3696" s="52"/>
      <c r="R3696" s="52"/>
      <c r="S3696" s="52"/>
      <c r="T3696" s="52"/>
      <c r="U3696" s="52"/>
    </row>
    <row r="3697" spans="1:21" ht="13.5">
      <c r="A3697" s="52"/>
      <c r="B3697" s="52"/>
      <c r="C3697" s="52"/>
      <c r="D3697" s="52"/>
      <c r="E3697" s="52"/>
      <c r="F3697" s="52"/>
      <c r="G3697" s="52"/>
      <c r="H3697" s="52"/>
      <c r="I3697" s="52"/>
      <c r="J3697" s="52"/>
      <c r="K3697" s="52"/>
      <c r="L3697" s="52"/>
      <c r="M3697" s="52"/>
      <c r="N3697" s="52"/>
      <c r="O3697" s="52"/>
      <c r="P3697" s="52"/>
      <c r="Q3697" s="52"/>
      <c r="R3697" s="52"/>
      <c r="S3697" s="52"/>
      <c r="T3697" s="52"/>
      <c r="U3697" s="52"/>
    </row>
    <row r="3698" spans="1:21" ht="13.5">
      <c r="A3698" s="52"/>
      <c r="B3698" s="52"/>
      <c r="C3698" s="52"/>
      <c r="D3698" s="52"/>
      <c r="E3698" s="52"/>
      <c r="F3698" s="52"/>
      <c r="G3698" s="52"/>
      <c r="H3698" s="52"/>
      <c r="I3698" s="52"/>
      <c r="J3698" s="52"/>
      <c r="K3698" s="52"/>
      <c r="L3698" s="52"/>
      <c r="M3698" s="52"/>
      <c r="N3698" s="52"/>
      <c r="O3698" s="52"/>
      <c r="P3698" s="52"/>
      <c r="Q3698" s="52"/>
      <c r="R3698" s="52"/>
      <c r="S3698" s="52"/>
      <c r="T3698" s="52"/>
      <c r="U3698" s="52"/>
    </row>
    <row r="3699" spans="1:21" ht="13.5">
      <c r="A3699" s="52"/>
      <c r="B3699" s="52"/>
      <c r="C3699" s="52"/>
      <c r="D3699" s="52"/>
      <c r="E3699" s="52"/>
      <c r="F3699" s="52"/>
      <c r="G3699" s="52"/>
      <c r="H3699" s="52"/>
      <c r="I3699" s="52"/>
      <c r="J3699" s="52"/>
      <c r="K3699" s="52"/>
      <c r="L3699" s="52"/>
      <c r="M3699" s="52"/>
      <c r="N3699" s="52"/>
      <c r="O3699" s="52"/>
      <c r="P3699" s="52"/>
      <c r="Q3699" s="52"/>
      <c r="R3699" s="52"/>
      <c r="S3699" s="52"/>
      <c r="T3699" s="52"/>
      <c r="U3699" s="52"/>
    </row>
    <row r="3700" spans="1:21" ht="13.5">
      <c r="A3700" s="52"/>
      <c r="B3700" s="52"/>
      <c r="C3700" s="52"/>
      <c r="D3700" s="52"/>
      <c r="E3700" s="52"/>
      <c r="F3700" s="52"/>
      <c r="G3700" s="52"/>
      <c r="H3700" s="52"/>
      <c r="I3700" s="52"/>
      <c r="J3700" s="52"/>
      <c r="K3700" s="52"/>
      <c r="L3700" s="52"/>
      <c r="M3700" s="52"/>
      <c r="N3700" s="52"/>
      <c r="O3700" s="52"/>
      <c r="P3700" s="52"/>
      <c r="Q3700" s="52"/>
      <c r="R3700" s="52"/>
      <c r="S3700" s="52"/>
      <c r="T3700" s="52"/>
      <c r="U3700" s="52"/>
    </row>
    <row r="3701" spans="1:21" ht="13.5">
      <c r="A3701" s="52"/>
      <c r="B3701" s="52"/>
      <c r="C3701" s="52"/>
      <c r="D3701" s="52"/>
      <c r="E3701" s="52"/>
      <c r="F3701" s="52"/>
      <c r="G3701" s="52"/>
      <c r="H3701" s="52"/>
      <c r="I3701" s="52"/>
      <c r="J3701" s="52"/>
      <c r="K3701" s="52"/>
      <c r="L3701" s="52"/>
      <c r="M3701" s="52"/>
      <c r="N3701" s="52"/>
      <c r="O3701" s="52"/>
      <c r="P3701" s="52"/>
      <c r="Q3701" s="52"/>
      <c r="R3701" s="52"/>
      <c r="S3701" s="52"/>
      <c r="T3701" s="52"/>
      <c r="U3701" s="52"/>
    </row>
    <row r="3702" spans="1:21" ht="13.5">
      <c r="A3702" s="52"/>
      <c r="B3702" s="52"/>
      <c r="C3702" s="52"/>
      <c r="D3702" s="52"/>
      <c r="E3702" s="52"/>
      <c r="F3702" s="52"/>
      <c r="G3702" s="52"/>
      <c r="H3702" s="52"/>
      <c r="I3702" s="52"/>
      <c r="J3702" s="52"/>
      <c r="K3702" s="52"/>
      <c r="L3702" s="52"/>
      <c r="M3702" s="52"/>
      <c r="N3702" s="52"/>
      <c r="O3702" s="52"/>
      <c r="P3702" s="52"/>
      <c r="Q3702" s="52"/>
      <c r="R3702" s="52"/>
      <c r="S3702" s="52"/>
      <c r="T3702" s="52"/>
      <c r="U3702" s="52"/>
    </row>
    <row r="3703" spans="1:21" ht="13.5">
      <c r="A3703" s="52"/>
      <c r="B3703" s="52"/>
      <c r="C3703" s="52"/>
      <c r="D3703" s="52"/>
      <c r="E3703" s="52"/>
      <c r="F3703" s="52"/>
      <c r="G3703" s="52"/>
      <c r="H3703" s="52"/>
      <c r="I3703" s="52"/>
      <c r="J3703" s="52"/>
      <c r="K3703" s="52"/>
      <c r="L3703" s="52"/>
      <c r="M3703" s="52"/>
      <c r="N3703" s="52"/>
      <c r="O3703" s="52"/>
      <c r="P3703" s="52"/>
      <c r="Q3703" s="52"/>
      <c r="R3703" s="52"/>
      <c r="S3703" s="52"/>
      <c r="T3703" s="52"/>
      <c r="U3703" s="52"/>
    </row>
    <row r="3704" spans="1:21" ht="13.5">
      <c r="A3704" s="52"/>
      <c r="B3704" s="52"/>
      <c r="C3704" s="52"/>
      <c r="D3704" s="52"/>
      <c r="E3704" s="52"/>
      <c r="F3704" s="52"/>
      <c r="G3704" s="52"/>
      <c r="H3704" s="52"/>
      <c r="I3704" s="52"/>
      <c r="J3704" s="52"/>
      <c r="K3704" s="52"/>
      <c r="L3704" s="52"/>
      <c r="M3704" s="52"/>
      <c r="N3704" s="52"/>
      <c r="O3704" s="52"/>
      <c r="P3704" s="52"/>
      <c r="Q3704" s="52"/>
      <c r="R3704" s="52"/>
      <c r="S3704" s="52"/>
      <c r="T3704" s="52"/>
      <c r="U3704" s="52"/>
    </row>
    <row r="3705" spans="1:21" ht="13.5">
      <c r="A3705" s="52"/>
      <c r="B3705" s="52"/>
      <c r="C3705" s="52"/>
      <c r="D3705" s="52"/>
      <c r="E3705" s="52"/>
      <c r="F3705" s="52"/>
      <c r="G3705" s="52"/>
      <c r="H3705" s="52"/>
      <c r="I3705" s="52"/>
      <c r="J3705" s="52"/>
      <c r="K3705" s="52"/>
      <c r="L3705" s="52"/>
      <c r="M3705" s="52"/>
      <c r="N3705" s="52"/>
      <c r="O3705" s="52"/>
      <c r="P3705" s="52"/>
      <c r="Q3705" s="52"/>
      <c r="R3705" s="52"/>
      <c r="S3705" s="52"/>
      <c r="T3705" s="52"/>
      <c r="U3705" s="52"/>
    </row>
    <row r="3706" spans="1:21" ht="13.5">
      <c r="A3706" s="52"/>
      <c r="B3706" s="52"/>
      <c r="C3706" s="52"/>
      <c r="D3706" s="52"/>
      <c r="E3706" s="52"/>
      <c r="F3706" s="52"/>
      <c r="G3706" s="52"/>
      <c r="H3706" s="52"/>
      <c r="I3706" s="52"/>
      <c r="J3706" s="52"/>
      <c r="K3706" s="52"/>
      <c r="L3706" s="52"/>
      <c r="M3706" s="52"/>
      <c r="N3706" s="52"/>
      <c r="O3706" s="52"/>
      <c r="P3706" s="52"/>
      <c r="Q3706" s="52"/>
      <c r="R3706" s="52"/>
      <c r="S3706" s="52"/>
      <c r="T3706" s="52"/>
      <c r="U3706" s="52"/>
    </row>
    <row r="3707" spans="1:21" ht="13.5">
      <c r="A3707" s="52"/>
      <c r="B3707" s="52"/>
      <c r="C3707" s="52"/>
      <c r="D3707" s="52"/>
      <c r="E3707" s="52"/>
      <c r="F3707" s="52"/>
      <c r="G3707" s="52"/>
      <c r="H3707" s="52"/>
      <c r="I3707" s="52"/>
      <c r="J3707" s="52"/>
      <c r="K3707" s="52"/>
      <c r="L3707" s="52"/>
      <c r="M3707" s="52"/>
      <c r="N3707" s="52"/>
      <c r="O3707" s="52"/>
      <c r="P3707" s="52"/>
      <c r="Q3707" s="52"/>
      <c r="R3707" s="52"/>
      <c r="S3707" s="52"/>
      <c r="T3707" s="52"/>
      <c r="U3707" s="52"/>
    </row>
    <row r="3708" spans="1:21" ht="13.5">
      <c r="A3708" s="52"/>
      <c r="B3708" s="52"/>
      <c r="C3708" s="52"/>
      <c r="D3708" s="52"/>
      <c r="E3708" s="52"/>
      <c r="F3708" s="52"/>
      <c r="G3708" s="52"/>
      <c r="H3708" s="52"/>
      <c r="I3708" s="52"/>
      <c r="J3708" s="52"/>
      <c r="K3708" s="52"/>
      <c r="L3708" s="52"/>
      <c r="M3708" s="52"/>
      <c r="N3708" s="52"/>
      <c r="O3708" s="52"/>
      <c r="P3708" s="52"/>
      <c r="Q3708" s="52"/>
      <c r="R3708" s="52"/>
      <c r="S3708" s="52"/>
      <c r="T3708" s="52"/>
      <c r="U3708" s="52"/>
    </row>
    <row r="3709" spans="1:21" ht="13.5">
      <c r="A3709" s="52"/>
      <c r="B3709" s="52"/>
      <c r="C3709" s="52"/>
      <c r="D3709" s="52"/>
      <c r="E3709" s="52"/>
      <c r="F3709" s="52"/>
      <c r="G3709" s="52"/>
      <c r="H3709" s="52"/>
      <c r="I3709" s="52"/>
      <c r="J3709" s="52"/>
      <c r="K3709" s="52"/>
      <c r="L3709" s="52"/>
      <c r="M3709" s="52"/>
      <c r="N3709" s="52"/>
      <c r="O3709" s="52"/>
      <c r="P3709" s="52"/>
      <c r="Q3709" s="52"/>
      <c r="R3709" s="52"/>
      <c r="S3709" s="52"/>
      <c r="T3709" s="52"/>
      <c r="U3709" s="52"/>
    </row>
    <row r="3710" spans="1:21" ht="13.5">
      <c r="A3710" s="52"/>
      <c r="B3710" s="52"/>
      <c r="C3710" s="52"/>
      <c r="D3710" s="52"/>
      <c r="E3710" s="52"/>
      <c r="F3710" s="52"/>
      <c r="G3710" s="52"/>
      <c r="H3710" s="52"/>
      <c r="I3710" s="52"/>
      <c r="J3710" s="52"/>
      <c r="K3710" s="52"/>
      <c r="L3710" s="52"/>
      <c r="M3710" s="52"/>
      <c r="N3710" s="52"/>
      <c r="O3710" s="52"/>
      <c r="P3710" s="52"/>
      <c r="Q3710" s="52"/>
      <c r="R3710" s="52"/>
      <c r="S3710" s="52"/>
      <c r="T3710" s="52"/>
      <c r="U3710" s="52"/>
    </row>
    <row r="3711" spans="1:21" ht="13.5">
      <c r="A3711" s="52"/>
      <c r="B3711" s="52"/>
      <c r="C3711" s="52"/>
      <c r="D3711" s="52"/>
      <c r="E3711" s="52"/>
      <c r="F3711" s="52"/>
      <c r="G3711" s="52"/>
      <c r="H3711" s="52"/>
      <c r="I3711" s="52"/>
      <c r="J3711" s="52"/>
      <c r="K3711" s="52"/>
      <c r="L3711" s="52"/>
      <c r="M3711" s="52"/>
      <c r="N3711" s="52"/>
      <c r="O3711" s="52"/>
      <c r="P3711" s="52"/>
      <c r="Q3711" s="52"/>
      <c r="R3711" s="52"/>
      <c r="S3711" s="52"/>
      <c r="T3711" s="52"/>
      <c r="U3711" s="52"/>
    </row>
    <row r="3712" spans="1:21" ht="13.5">
      <c r="A3712" s="52"/>
      <c r="B3712" s="52"/>
      <c r="C3712" s="52"/>
      <c r="D3712" s="52"/>
      <c r="E3712" s="52"/>
      <c r="F3712" s="52"/>
      <c r="G3712" s="52"/>
      <c r="H3712" s="52"/>
      <c r="I3712" s="52"/>
      <c r="J3712" s="52"/>
      <c r="K3712" s="52"/>
      <c r="L3712" s="52"/>
      <c r="M3712" s="52"/>
      <c r="N3712" s="52"/>
      <c r="O3712" s="52"/>
      <c r="P3712" s="52"/>
      <c r="Q3712" s="52"/>
      <c r="R3712" s="52"/>
      <c r="S3712" s="52"/>
      <c r="T3712" s="52"/>
      <c r="U3712" s="52"/>
    </row>
    <row r="3713" spans="1:21" ht="13.5">
      <c r="A3713" s="52"/>
      <c r="B3713" s="52"/>
      <c r="C3713" s="52"/>
      <c r="D3713" s="52"/>
      <c r="E3713" s="52"/>
      <c r="F3713" s="52"/>
      <c r="G3713" s="52"/>
      <c r="H3713" s="52"/>
      <c r="I3713" s="52"/>
      <c r="J3713" s="52"/>
      <c r="K3713" s="52"/>
      <c r="L3713" s="52"/>
      <c r="M3713" s="52"/>
      <c r="N3713" s="52"/>
      <c r="O3713" s="52"/>
      <c r="P3713" s="52"/>
      <c r="Q3713" s="52"/>
      <c r="R3713" s="52"/>
      <c r="S3713" s="52"/>
      <c r="T3713" s="52"/>
      <c r="U3713" s="52"/>
    </row>
    <row r="3714" spans="1:21" ht="13.5">
      <c r="A3714" s="52"/>
      <c r="B3714" s="52"/>
      <c r="C3714" s="52"/>
      <c r="D3714" s="52"/>
      <c r="E3714" s="52"/>
      <c r="F3714" s="52"/>
      <c r="G3714" s="52"/>
      <c r="H3714" s="52"/>
      <c r="I3714" s="52"/>
      <c r="J3714" s="52"/>
      <c r="K3714" s="52"/>
      <c r="L3714" s="52"/>
      <c r="M3714" s="52"/>
      <c r="N3714" s="52"/>
      <c r="O3714" s="52"/>
      <c r="P3714" s="52"/>
      <c r="Q3714" s="52"/>
      <c r="R3714" s="52"/>
      <c r="S3714" s="52"/>
      <c r="T3714" s="52"/>
      <c r="U3714" s="52"/>
    </row>
    <row r="3715" spans="1:21" ht="13.5">
      <c r="A3715" s="52"/>
      <c r="B3715" s="52"/>
      <c r="C3715" s="52"/>
      <c r="D3715" s="52"/>
      <c r="E3715" s="52"/>
      <c r="F3715" s="52"/>
      <c r="G3715" s="52"/>
      <c r="H3715" s="52"/>
      <c r="I3715" s="52"/>
      <c r="J3715" s="52"/>
      <c r="K3715" s="52"/>
      <c r="L3715" s="52"/>
      <c r="M3715" s="52"/>
      <c r="N3715" s="52"/>
      <c r="O3715" s="52"/>
      <c r="P3715" s="52"/>
      <c r="Q3715" s="52"/>
      <c r="R3715" s="52"/>
      <c r="S3715" s="52"/>
      <c r="T3715" s="52"/>
      <c r="U3715" s="52"/>
    </row>
    <row r="3716" spans="1:21" ht="13.5">
      <c r="A3716" s="52"/>
      <c r="B3716" s="52"/>
      <c r="C3716" s="52"/>
      <c r="D3716" s="52"/>
      <c r="E3716" s="52"/>
      <c r="F3716" s="52"/>
      <c r="G3716" s="52"/>
      <c r="H3716" s="52"/>
      <c r="I3716" s="52"/>
      <c r="J3716" s="52"/>
      <c r="K3716" s="52"/>
      <c r="L3716" s="52"/>
      <c r="M3716" s="52"/>
      <c r="N3716" s="52"/>
      <c r="O3716" s="52"/>
      <c r="P3716" s="52"/>
      <c r="Q3716" s="52"/>
      <c r="R3716" s="52"/>
      <c r="S3716" s="52"/>
      <c r="T3716" s="52"/>
      <c r="U3716" s="52"/>
    </row>
    <row r="3717" spans="1:21" ht="13.5">
      <c r="A3717" s="52"/>
      <c r="B3717" s="52"/>
      <c r="C3717" s="52"/>
      <c r="D3717" s="52"/>
      <c r="E3717" s="52"/>
      <c r="F3717" s="52"/>
      <c r="G3717" s="52"/>
      <c r="H3717" s="52"/>
      <c r="I3717" s="52"/>
      <c r="J3717" s="52"/>
      <c r="K3717" s="52"/>
      <c r="L3717" s="52"/>
      <c r="M3717" s="52"/>
      <c r="N3717" s="52"/>
      <c r="O3717" s="52"/>
      <c r="P3717" s="52"/>
      <c r="Q3717" s="52"/>
      <c r="R3717" s="52"/>
      <c r="S3717" s="52"/>
      <c r="T3717" s="52"/>
      <c r="U3717" s="52"/>
    </row>
    <row r="3718" spans="1:21" ht="13.5">
      <c r="A3718" s="52"/>
      <c r="B3718" s="52"/>
      <c r="C3718" s="52"/>
      <c r="D3718" s="52"/>
      <c r="E3718" s="52"/>
      <c r="F3718" s="52"/>
      <c r="G3718" s="52"/>
      <c r="H3718" s="52"/>
      <c r="I3718" s="52"/>
      <c r="J3718" s="52"/>
      <c r="K3718" s="52"/>
      <c r="L3718" s="52"/>
      <c r="M3718" s="52"/>
      <c r="N3718" s="52"/>
      <c r="O3718" s="52"/>
      <c r="P3718" s="52"/>
      <c r="Q3718" s="52"/>
      <c r="R3718" s="52"/>
      <c r="S3718" s="52"/>
      <c r="T3718" s="52"/>
      <c r="U3718" s="52"/>
    </row>
    <row r="3719" spans="1:21" ht="13.5">
      <c r="A3719" s="52"/>
      <c r="B3719" s="52"/>
      <c r="C3719" s="52"/>
      <c r="D3719" s="52"/>
      <c r="E3719" s="52"/>
      <c r="F3719" s="52"/>
      <c r="G3719" s="52"/>
      <c r="H3719" s="52"/>
      <c r="I3719" s="52"/>
      <c r="J3719" s="52"/>
      <c r="K3719" s="52"/>
      <c r="L3719" s="52"/>
      <c r="M3719" s="52"/>
      <c r="N3719" s="52"/>
      <c r="O3719" s="52"/>
      <c r="P3719" s="52"/>
      <c r="Q3719" s="52"/>
      <c r="R3719" s="52"/>
      <c r="S3719" s="52"/>
      <c r="T3719" s="52"/>
      <c r="U3719" s="52"/>
    </row>
    <row r="3720" spans="1:21" ht="13.5">
      <c r="A3720" s="52"/>
      <c r="B3720" s="52"/>
      <c r="C3720" s="52"/>
      <c r="D3720" s="52"/>
      <c r="E3720" s="52"/>
      <c r="F3720" s="52"/>
      <c r="G3720" s="52"/>
      <c r="H3720" s="52"/>
      <c r="I3720" s="52"/>
      <c r="J3720" s="52"/>
      <c r="K3720" s="52"/>
      <c r="L3720" s="52"/>
      <c r="M3720" s="52"/>
      <c r="N3720" s="52"/>
      <c r="O3720" s="52"/>
      <c r="P3720" s="52"/>
      <c r="Q3720" s="52"/>
      <c r="R3720" s="52"/>
      <c r="S3720" s="52"/>
      <c r="T3720" s="52"/>
      <c r="U3720" s="52"/>
    </row>
    <row r="3721" spans="1:21" ht="13.5">
      <c r="A3721" s="52"/>
      <c r="B3721" s="52"/>
      <c r="C3721" s="52"/>
      <c r="D3721" s="52"/>
      <c r="E3721" s="52"/>
      <c r="F3721" s="52"/>
      <c r="G3721" s="52"/>
      <c r="H3721" s="52"/>
      <c r="I3721" s="52"/>
      <c r="J3721" s="52"/>
      <c r="K3721" s="52"/>
      <c r="L3721" s="52"/>
      <c r="M3721" s="52"/>
      <c r="N3721" s="52"/>
      <c r="O3721" s="52"/>
      <c r="P3721" s="52"/>
      <c r="Q3721" s="52"/>
      <c r="R3721" s="52"/>
      <c r="S3721" s="52"/>
      <c r="T3721" s="52"/>
      <c r="U3721" s="52"/>
    </row>
    <row r="3722" spans="1:21" ht="13.5">
      <c r="A3722" s="52"/>
      <c r="B3722" s="52"/>
      <c r="C3722" s="52"/>
      <c r="D3722" s="52"/>
      <c r="E3722" s="52"/>
      <c r="F3722" s="52"/>
      <c r="G3722" s="52"/>
      <c r="H3722" s="52"/>
      <c r="I3722" s="52"/>
      <c r="J3722" s="52"/>
      <c r="K3722" s="52"/>
      <c r="L3722" s="52"/>
      <c r="M3722" s="52"/>
      <c r="N3722" s="52"/>
      <c r="O3722" s="52"/>
      <c r="P3722" s="52"/>
      <c r="Q3722" s="52"/>
      <c r="R3722" s="52"/>
      <c r="S3722" s="52"/>
      <c r="T3722" s="52"/>
      <c r="U3722" s="52"/>
    </row>
    <row r="3723" spans="1:21" ht="13.5">
      <c r="A3723" s="52"/>
      <c r="B3723" s="52"/>
      <c r="C3723" s="52"/>
      <c r="D3723" s="52"/>
      <c r="E3723" s="52"/>
      <c r="F3723" s="52"/>
      <c r="G3723" s="52"/>
      <c r="H3723" s="52"/>
      <c r="I3723" s="52"/>
      <c r="J3723" s="52"/>
      <c r="K3723" s="52"/>
      <c r="L3723" s="52"/>
      <c r="M3723" s="52"/>
      <c r="N3723" s="52"/>
      <c r="O3723" s="52"/>
      <c r="P3723" s="52"/>
      <c r="Q3723" s="52"/>
      <c r="R3723" s="52"/>
      <c r="S3723" s="52"/>
      <c r="T3723" s="52"/>
      <c r="U3723" s="52"/>
    </row>
    <row r="3724" spans="1:21" ht="13.5">
      <c r="A3724" s="52"/>
      <c r="B3724" s="52"/>
      <c r="C3724" s="52"/>
      <c r="D3724" s="52"/>
      <c r="E3724" s="52"/>
      <c r="F3724" s="52"/>
      <c r="G3724" s="52"/>
      <c r="H3724" s="52"/>
      <c r="I3724" s="52"/>
      <c r="J3724" s="52"/>
      <c r="K3724" s="52"/>
      <c r="L3724" s="52"/>
      <c r="M3724" s="52"/>
      <c r="N3724" s="52"/>
      <c r="O3724" s="52"/>
      <c r="P3724" s="52"/>
      <c r="Q3724" s="52"/>
      <c r="R3724" s="52"/>
      <c r="S3724" s="52"/>
      <c r="T3724" s="52"/>
      <c r="U3724" s="52"/>
    </row>
    <row r="3725" spans="1:21" ht="13.5">
      <c r="A3725" s="52"/>
      <c r="B3725" s="52"/>
      <c r="C3725" s="52"/>
      <c r="D3725" s="52"/>
      <c r="E3725" s="52"/>
      <c r="F3725" s="52"/>
      <c r="G3725" s="52"/>
      <c r="H3725" s="52"/>
      <c r="I3725" s="52"/>
      <c r="J3725" s="52"/>
      <c r="K3725" s="52"/>
      <c r="L3725" s="52"/>
      <c r="M3725" s="52"/>
      <c r="N3725" s="52"/>
      <c r="O3725" s="52"/>
      <c r="P3725" s="52"/>
      <c r="Q3725" s="52"/>
      <c r="R3725" s="52"/>
      <c r="S3725" s="52"/>
      <c r="T3725" s="52"/>
      <c r="U3725" s="52"/>
    </row>
    <row r="3726" spans="1:21" ht="13.5">
      <c r="A3726" s="52"/>
      <c r="B3726" s="52"/>
      <c r="C3726" s="52"/>
      <c r="D3726" s="52"/>
      <c r="E3726" s="52"/>
      <c r="F3726" s="52"/>
      <c r="G3726" s="52"/>
      <c r="H3726" s="52"/>
      <c r="I3726" s="52"/>
      <c r="J3726" s="52"/>
      <c r="K3726" s="52"/>
      <c r="L3726" s="52"/>
      <c r="M3726" s="52"/>
      <c r="N3726" s="52"/>
      <c r="O3726" s="52"/>
      <c r="P3726" s="52"/>
      <c r="Q3726" s="52"/>
      <c r="R3726" s="52"/>
      <c r="S3726" s="52"/>
      <c r="T3726" s="52"/>
      <c r="U3726" s="52"/>
    </row>
    <row r="3727" spans="1:21" ht="13.5">
      <c r="A3727" s="52"/>
      <c r="B3727" s="52"/>
      <c r="C3727" s="52"/>
      <c r="D3727" s="52"/>
      <c r="E3727" s="52"/>
      <c r="F3727" s="52"/>
      <c r="G3727" s="52"/>
      <c r="H3727" s="52"/>
      <c r="I3727" s="52"/>
      <c r="J3727" s="52"/>
      <c r="K3727" s="52"/>
      <c r="L3727" s="52"/>
      <c r="M3727" s="52"/>
      <c r="N3727" s="52"/>
      <c r="O3727" s="52"/>
      <c r="P3727" s="52"/>
      <c r="Q3727" s="52"/>
      <c r="R3727" s="52"/>
      <c r="S3727" s="52"/>
      <c r="T3727" s="52"/>
      <c r="U3727" s="52"/>
    </row>
    <row r="3728" spans="1:21" ht="13.5">
      <c r="A3728" s="52"/>
      <c r="B3728" s="52"/>
      <c r="C3728" s="52"/>
      <c r="D3728" s="52"/>
      <c r="E3728" s="52"/>
      <c r="F3728" s="52"/>
      <c r="G3728" s="52"/>
      <c r="H3728" s="52"/>
      <c r="I3728" s="52"/>
      <c r="J3728" s="52"/>
      <c r="K3728" s="52"/>
      <c r="L3728" s="52"/>
      <c r="M3728" s="52"/>
      <c r="N3728" s="52"/>
      <c r="O3728" s="52"/>
      <c r="P3728" s="52"/>
      <c r="Q3728" s="52"/>
      <c r="R3728" s="52"/>
      <c r="S3728" s="52"/>
      <c r="T3728" s="52"/>
      <c r="U3728" s="52"/>
    </row>
    <row r="3729" spans="1:21" ht="13.5">
      <c r="A3729" s="52"/>
      <c r="B3729" s="52"/>
      <c r="C3729" s="52"/>
      <c r="D3729" s="52"/>
      <c r="E3729" s="52"/>
      <c r="F3729" s="52"/>
      <c r="G3729" s="52"/>
      <c r="H3729" s="52"/>
      <c r="I3729" s="52"/>
      <c r="J3729" s="52"/>
      <c r="K3729" s="52"/>
      <c r="L3729" s="52"/>
      <c r="M3729" s="52"/>
      <c r="N3729" s="52"/>
      <c r="O3729" s="52"/>
      <c r="P3729" s="52"/>
      <c r="Q3729" s="52"/>
      <c r="R3729" s="52"/>
      <c r="S3729" s="52"/>
      <c r="T3729" s="52"/>
      <c r="U3729" s="52"/>
    </row>
    <row r="3730" spans="1:21" ht="13.5">
      <c r="A3730" s="52"/>
      <c r="B3730" s="52"/>
      <c r="C3730" s="52"/>
      <c r="D3730" s="52"/>
      <c r="E3730" s="52"/>
      <c r="F3730" s="52"/>
      <c r="G3730" s="52"/>
      <c r="H3730" s="52"/>
      <c r="I3730" s="52"/>
      <c r="J3730" s="52"/>
      <c r="K3730" s="52"/>
      <c r="L3730" s="52"/>
      <c r="M3730" s="52"/>
      <c r="N3730" s="52"/>
      <c r="O3730" s="52"/>
      <c r="P3730" s="52"/>
      <c r="Q3730" s="52"/>
      <c r="R3730" s="52"/>
      <c r="S3730" s="52"/>
      <c r="T3730" s="52"/>
      <c r="U3730" s="52"/>
    </row>
    <row r="3731" spans="1:21" ht="13.5">
      <c r="A3731" s="52"/>
      <c r="B3731" s="52"/>
      <c r="C3731" s="52"/>
      <c r="D3731" s="52"/>
      <c r="E3731" s="52"/>
      <c r="F3731" s="52"/>
      <c r="G3731" s="52"/>
      <c r="H3731" s="52"/>
      <c r="I3731" s="52"/>
      <c r="J3731" s="52"/>
      <c r="K3731" s="52"/>
      <c r="L3731" s="52"/>
      <c r="M3731" s="52"/>
      <c r="N3731" s="52"/>
      <c r="O3731" s="52"/>
      <c r="P3731" s="52"/>
      <c r="Q3731" s="52"/>
      <c r="R3731" s="52"/>
      <c r="S3731" s="52"/>
      <c r="T3731" s="52"/>
      <c r="U3731" s="52"/>
    </row>
    <row r="3732" spans="1:21" ht="13.5">
      <c r="A3732" s="52"/>
      <c r="B3732" s="52"/>
      <c r="C3732" s="52"/>
      <c r="D3732" s="52"/>
      <c r="E3732" s="52"/>
      <c r="F3732" s="52"/>
      <c r="G3732" s="52"/>
      <c r="H3732" s="52"/>
      <c r="I3732" s="52"/>
      <c r="J3732" s="52"/>
      <c r="K3732" s="52"/>
      <c r="L3732" s="52"/>
      <c r="M3732" s="52"/>
      <c r="N3732" s="52"/>
      <c r="O3732" s="52"/>
      <c r="P3732" s="52"/>
      <c r="Q3732" s="52"/>
      <c r="R3732" s="52"/>
      <c r="S3732" s="52"/>
      <c r="T3732" s="52"/>
      <c r="U3732" s="52"/>
    </row>
    <row r="3733" spans="1:21" ht="13.5">
      <c r="A3733" s="52"/>
      <c r="B3733" s="52"/>
      <c r="C3733" s="52"/>
      <c r="D3733" s="52"/>
      <c r="E3733" s="52"/>
      <c r="F3733" s="52"/>
      <c r="G3733" s="52"/>
      <c r="H3733" s="52"/>
      <c r="I3733" s="52"/>
      <c r="J3733" s="52"/>
      <c r="K3733" s="52"/>
      <c r="L3733" s="52"/>
      <c r="M3733" s="52"/>
      <c r="N3733" s="52"/>
      <c r="O3733" s="52"/>
      <c r="P3733" s="52"/>
      <c r="Q3733" s="52"/>
      <c r="R3733" s="52"/>
      <c r="S3733" s="52"/>
      <c r="T3733" s="52"/>
      <c r="U3733" s="52"/>
    </row>
    <row r="3734" spans="1:21" ht="13.5">
      <c r="A3734" s="52"/>
      <c r="B3734" s="52"/>
      <c r="C3734" s="52"/>
      <c r="D3734" s="52"/>
      <c r="E3734" s="52"/>
      <c r="F3734" s="52"/>
      <c r="G3734" s="52"/>
      <c r="H3734" s="52"/>
      <c r="I3734" s="52"/>
      <c r="J3734" s="52"/>
      <c r="K3734" s="52"/>
      <c r="L3734" s="52"/>
      <c r="M3734" s="52"/>
      <c r="N3734" s="52"/>
      <c r="O3734" s="52"/>
      <c r="P3734" s="52"/>
      <c r="Q3734" s="52"/>
      <c r="R3734" s="52"/>
      <c r="S3734" s="52"/>
      <c r="T3734" s="52"/>
      <c r="U3734" s="52"/>
    </row>
    <row r="3735" spans="1:21" ht="13.5">
      <c r="A3735" s="52"/>
      <c r="B3735" s="52"/>
      <c r="C3735" s="52"/>
      <c r="D3735" s="52"/>
      <c r="E3735" s="52"/>
      <c r="F3735" s="52"/>
      <c r="G3735" s="52"/>
      <c r="H3735" s="52"/>
      <c r="I3735" s="52"/>
      <c r="J3735" s="52"/>
      <c r="K3735" s="52"/>
      <c r="L3735" s="52"/>
      <c r="M3735" s="52"/>
      <c r="N3735" s="52"/>
      <c r="O3735" s="52"/>
      <c r="P3735" s="52"/>
      <c r="Q3735" s="52"/>
      <c r="R3735" s="52"/>
      <c r="S3735" s="52"/>
      <c r="T3735" s="52"/>
      <c r="U3735" s="52"/>
    </row>
    <row r="3736" spans="1:21" ht="13.5">
      <c r="A3736" s="52"/>
      <c r="B3736" s="52"/>
      <c r="C3736" s="52"/>
      <c r="D3736" s="52"/>
      <c r="E3736" s="52"/>
      <c r="F3736" s="52"/>
      <c r="G3736" s="52"/>
      <c r="H3736" s="52"/>
      <c r="I3736" s="52"/>
      <c r="J3736" s="52"/>
      <c r="K3736" s="52"/>
      <c r="L3736" s="52"/>
      <c r="M3736" s="52"/>
      <c r="N3736" s="52"/>
      <c r="O3736" s="52"/>
      <c r="P3736" s="52"/>
      <c r="Q3736" s="52"/>
      <c r="R3736" s="52"/>
      <c r="S3736" s="52"/>
      <c r="T3736" s="52"/>
      <c r="U3736" s="52"/>
    </row>
    <row r="3737" spans="1:21" ht="13.5">
      <c r="A3737" s="52"/>
      <c r="B3737" s="52"/>
      <c r="C3737" s="52"/>
      <c r="D3737" s="52"/>
      <c r="E3737" s="52"/>
      <c r="F3737" s="52"/>
      <c r="G3737" s="52"/>
      <c r="H3737" s="52"/>
      <c r="I3737" s="52"/>
      <c r="J3737" s="52"/>
      <c r="K3737" s="52"/>
      <c r="L3737" s="52"/>
      <c r="M3737" s="52"/>
      <c r="N3737" s="52"/>
      <c r="O3737" s="52"/>
      <c r="P3737" s="52"/>
      <c r="Q3737" s="52"/>
      <c r="R3737" s="52"/>
      <c r="S3737" s="52"/>
      <c r="T3737" s="52"/>
      <c r="U3737" s="52"/>
    </row>
    <row r="3738" spans="1:21" ht="13.5">
      <c r="A3738" s="52"/>
      <c r="B3738" s="52"/>
      <c r="C3738" s="52"/>
      <c r="D3738" s="52"/>
      <c r="E3738" s="52"/>
      <c r="F3738" s="52"/>
      <c r="G3738" s="52"/>
      <c r="H3738" s="52"/>
      <c r="I3738" s="52"/>
      <c r="J3738" s="52"/>
      <c r="K3738" s="52"/>
      <c r="L3738" s="52"/>
      <c r="M3738" s="52"/>
      <c r="N3738" s="52"/>
      <c r="O3738" s="52"/>
      <c r="P3738" s="52"/>
      <c r="Q3738" s="52"/>
      <c r="R3738" s="52"/>
      <c r="S3738" s="52"/>
      <c r="T3738" s="52"/>
      <c r="U3738" s="52"/>
    </row>
    <row r="3739" spans="1:21" ht="13.5">
      <c r="A3739" s="52"/>
      <c r="B3739" s="52"/>
      <c r="C3739" s="52"/>
      <c r="D3739" s="52"/>
      <c r="E3739" s="52"/>
      <c r="F3739" s="52"/>
      <c r="G3739" s="52"/>
      <c r="H3739" s="52"/>
      <c r="I3739" s="52"/>
      <c r="J3739" s="52"/>
      <c r="K3739" s="52"/>
      <c r="L3739" s="52"/>
      <c r="M3739" s="52"/>
      <c r="N3739" s="52"/>
      <c r="O3739" s="52"/>
      <c r="P3739" s="52"/>
      <c r="Q3739" s="52"/>
      <c r="R3739" s="52"/>
      <c r="S3739" s="52"/>
      <c r="T3739" s="52"/>
      <c r="U3739" s="52"/>
    </row>
    <row r="3740" spans="1:21" ht="13.5">
      <c r="A3740" s="52"/>
      <c r="B3740" s="52"/>
      <c r="C3740" s="52"/>
      <c r="D3740" s="52"/>
      <c r="E3740" s="52"/>
      <c r="F3740" s="52"/>
      <c r="G3740" s="52"/>
      <c r="H3740" s="52"/>
      <c r="I3740" s="52"/>
      <c r="J3740" s="52"/>
      <c r="K3740" s="52"/>
      <c r="L3740" s="52"/>
      <c r="M3740" s="52"/>
      <c r="N3740" s="52"/>
      <c r="O3740" s="52"/>
      <c r="P3740" s="52"/>
      <c r="Q3740" s="52"/>
      <c r="R3740" s="52"/>
      <c r="S3740" s="52"/>
      <c r="T3740" s="52"/>
      <c r="U3740" s="52"/>
    </row>
    <row r="3741" spans="1:21" ht="13.5">
      <c r="A3741" s="52"/>
      <c r="B3741" s="52"/>
      <c r="C3741" s="52"/>
      <c r="D3741" s="52"/>
      <c r="E3741" s="52"/>
      <c r="F3741" s="52"/>
      <c r="G3741" s="52"/>
      <c r="H3741" s="52"/>
      <c r="I3741" s="52"/>
      <c r="J3741" s="52"/>
      <c r="K3741" s="52"/>
      <c r="L3741" s="52"/>
      <c r="M3741" s="52"/>
      <c r="N3741" s="52"/>
      <c r="O3741" s="52"/>
      <c r="P3741" s="52"/>
      <c r="Q3741" s="52"/>
      <c r="R3741" s="52"/>
      <c r="S3741" s="52"/>
      <c r="T3741" s="52"/>
      <c r="U3741" s="52"/>
    </row>
    <row r="3742" spans="1:21" ht="13.5">
      <c r="A3742" s="52"/>
      <c r="B3742" s="52"/>
      <c r="C3742" s="52"/>
      <c r="D3742" s="52"/>
      <c r="E3742" s="52"/>
      <c r="F3742" s="52"/>
      <c r="G3742" s="52"/>
      <c r="H3742" s="52"/>
      <c r="I3742" s="52"/>
      <c r="J3742" s="52"/>
      <c r="K3742" s="52"/>
      <c r="L3742" s="52"/>
      <c r="M3742" s="52"/>
      <c r="N3742" s="52"/>
      <c r="O3742" s="52"/>
      <c r="P3742" s="52"/>
      <c r="Q3742" s="52"/>
      <c r="R3742" s="52"/>
      <c r="S3742" s="52"/>
      <c r="T3742" s="52"/>
      <c r="U3742" s="52"/>
    </row>
    <row r="3743" spans="1:21" ht="13.5">
      <c r="A3743" s="52"/>
      <c r="B3743" s="52"/>
      <c r="C3743" s="52"/>
      <c r="D3743" s="52"/>
      <c r="E3743" s="52"/>
      <c r="F3743" s="52"/>
      <c r="G3743" s="52"/>
      <c r="H3743" s="52"/>
      <c r="I3743" s="52"/>
      <c r="J3743" s="52"/>
      <c r="K3743" s="52"/>
      <c r="L3743" s="52"/>
      <c r="M3743" s="52"/>
      <c r="N3743" s="52"/>
      <c r="O3743" s="52"/>
      <c r="P3743" s="52"/>
      <c r="Q3743" s="52"/>
      <c r="R3743" s="52"/>
      <c r="S3743" s="52"/>
      <c r="T3743" s="52"/>
      <c r="U3743" s="52"/>
    </row>
    <row r="3744" spans="1:21" ht="13.5">
      <c r="A3744" s="52"/>
      <c r="B3744" s="52"/>
      <c r="C3744" s="52"/>
      <c r="D3744" s="52"/>
      <c r="E3744" s="52"/>
      <c r="F3744" s="52"/>
      <c r="G3744" s="52"/>
      <c r="H3744" s="52"/>
      <c r="I3744" s="52"/>
      <c r="J3744" s="52"/>
      <c r="K3744" s="52"/>
      <c r="L3744" s="52"/>
      <c r="M3744" s="52"/>
      <c r="N3744" s="52"/>
      <c r="O3744" s="52"/>
      <c r="P3744" s="52"/>
      <c r="Q3744" s="52"/>
      <c r="R3744" s="52"/>
      <c r="S3744" s="52"/>
      <c r="T3744" s="52"/>
      <c r="U3744" s="52"/>
    </row>
    <row r="3745" spans="1:21" ht="13.5">
      <c r="A3745" s="52"/>
      <c r="B3745" s="52"/>
      <c r="C3745" s="52"/>
      <c r="D3745" s="52"/>
      <c r="E3745" s="52"/>
      <c r="F3745" s="52"/>
      <c r="G3745" s="52"/>
      <c r="H3745" s="52"/>
      <c r="I3745" s="52"/>
      <c r="J3745" s="52"/>
      <c r="K3745" s="52"/>
      <c r="L3745" s="52"/>
      <c r="M3745" s="52"/>
      <c r="N3745" s="52"/>
      <c r="O3745" s="52"/>
      <c r="P3745" s="52"/>
      <c r="Q3745" s="52"/>
      <c r="R3745" s="52"/>
      <c r="S3745" s="52"/>
      <c r="T3745" s="52"/>
      <c r="U3745" s="52"/>
    </row>
    <row r="3746" spans="1:21" ht="13.5">
      <c r="A3746" s="52"/>
      <c r="B3746" s="52"/>
      <c r="C3746" s="52"/>
      <c r="D3746" s="52"/>
      <c r="E3746" s="52"/>
      <c r="F3746" s="52"/>
      <c r="G3746" s="52"/>
      <c r="H3746" s="52"/>
      <c r="I3746" s="52"/>
      <c r="J3746" s="52"/>
      <c r="K3746" s="52"/>
      <c r="L3746" s="52"/>
      <c r="M3746" s="52"/>
      <c r="N3746" s="52"/>
      <c r="O3746" s="52"/>
      <c r="P3746" s="52"/>
      <c r="Q3746" s="52"/>
      <c r="R3746" s="52"/>
      <c r="S3746" s="52"/>
      <c r="T3746" s="52"/>
      <c r="U3746" s="52"/>
    </row>
    <row r="3747" spans="1:21" ht="13.5">
      <c r="A3747" s="52"/>
      <c r="B3747" s="52"/>
      <c r="C3747" s="52"/>
      <c r="D3747" s="52"/>
      <c r="E3747" s="52"/>
      <c r="F3747" s="52"/>
      <c r="G3747" s="52"/>
      <c r="H3747" s="52"/>
      <c r="I3747" s="52"/>
      <c r="J3747" s="52"/>
      <c r="K3747" s="52"/>
      <c r="L3747" s="52"/>
      <c r="M3747" s="52"/>
      <c r="N3747" s="52"/>
      <c r="O3747" s="52"/>
      <c r="P3747" s="52"/>
      <c r="Q3747" s="52"/>
      <c r="R3747" s="52"/>
      <c r="S3747" s="52"/>
      <c r="T3747" s="52"/>
      <c r="U3747" s="52"/>
    </row>
    <row r="3748" spans="1:21" ht="13.5">
      <c r="A3748" s="52"/>
      <c r="B3748" s="52"/>
      <c r="C3748" s="52"/>
      <c r="D3748" s="52"/>
      <c r="E3748" s="52"/>
      <c r="F3748" s="52"/>
      <c r="G3748" s="52"/>
      <c r="H3748" s="52"/>
      <c r="I3748" s="52"/>
      <c r="J3748" s="52"/>
      <c r="K3748" s="52"/>
      <c r="L3748" s="52"/>
      <c r="M3748" s="52"/>
      <c r="N3748" s="52"/>
      <c r="O3748" s="52"/>
      <c r="P3748" s="52"/>
      <c r="Q3748" s="52"/>
      <c r="R3748" s="52"/>
      <c r="S3748" s="52"/>
      <c r="T3748" s="52"/>
      <c r="U3748" s="52"/>
    </row>
    <row r="3749" spans="1:21" ht="13.5">
      <c r="A3749" s="52"/>
      <c r="B3749" s="52"/>
      <c r="C3749" s="52"/>
      <c r="D3749" s="52"/>
      <c r="E3749" s="52"/>
      <c r="F3749" s="52"/>
      <c r="G3749" s="52"/>
      <c r="H3749" s="52"/>
      <c r="I3749" s="52"/>
      <c r="J3749" s="52"/>
      <c r="K3749" s="52"/>
      <c r="L3749" s="52"/>
      <c r="M3749" s="52"/>
      <c r="N3749" s="52"/>
      <c r="O3749" s="52"/>
      <c r="P3749" s="52"/>
      <c r="Q3749" s="52"/>
      <c r="R3749" s="52"/>
      <c r="S3749" s="52"/>
      <c r="T3749" s="52"/>
      <c r="U3749" s="52"/>
    </row>
    <row r="3750" spans="1:21" ht="13.5">
      <c r="A3750" s="52"/>
      <c r="B3750" s="52"/>
      <c r="C3750" s="52"/>
      <c r="D3750" s="52"/>
      <c r="E3750" s="52"/>
      <c r="F3750" s="52"/>
      <c r="G3750" s="52"/>
      <c r="H3750" s="52"/>
      <c r="I3750" s="52"/>
      <c r="J3750" s="52"/>
      <c r="K3750" s="52"/>
      <c r="L3750" s="52"/>
      <c r="M3750" s="52"/>
      <c r="N3750" s="52"/>
      <c r="O3750" s="52"/>
      <c r="P3750" s="52"/>
      <c r="Q3750" s="52"/>
      <c r="R3750" s="52"/>
      <c r="S3750" s="52"/>
      <c r="T3750" s="52"/>
      <c r="U3750" s="52"/>
    </row>
    <row r="3751" spans="1:21" ht="13.5">
      <c r="A3751" s="52"/>
      <c r="B3751" s="52"/>
      <c r="C3751" s="52"/>
      <c r="D3751" s="52"/>
      <c r="E3751" s="52"/>
      <c r="F3751" s="52"/>
      <c r="G3751" s="52"/>
      <c r="H3751" s="52"/>
      <c r="I3751" s="52"/>
      <c r="J3751" s="52"/>
      <c r="K3751" s="52"/>
      <c r="L3751" s="52"/>
      <c r="M3751" s="52"/>
      <c r="N3751" s="52"/>
      <c r="O3751" s="52"/>
      <c r="P3751" s="52"/>
      <c r="Q3751" s="52"/>
      <c r="R3751" s="52"/>
      <c r="S3751" s="52"/>
      <c r="T3751" s="52"/>
      <c r="U3751" s="52"/>
    </row>
    <row r="3752" spans="1:21" ht="13.5">
      <c r="A3752" s="52"/>
      <c r="B3752" s="52"/>
      <c r="C3752" s="52"/>
      <c r="D3752" s="52"/>
      <c r="E3752" s="52"/>
      <c r="F3752" s="52"/>
      <c r="G3752" s="52"/>
      <c r="H3752" s="52"/>
      <c r="I3752" s="52"/>
      <c r="J3752" s="52"/>
      <c r="K3752" s="52"/>
      <c r="L3752" s="52"/>
      <c r="M3752" s="52"/>
      <c r="N3752" s="52"/>
      <c r="O3752" s="52"/>
      <c r="P3752" s="52"/>
      <c r="Q3752" s="52"/>
      <c r="R3752" s="52"/>
      <c r="S3752" s="52"/>
      <c r="T3752" s="52"/>
      <c r="U3752" s="52"/>
    </row>
    <row r="3753" spans="1:21" ht="13.5">
      <c r="A3753" s="52"/>
      <c r="B3753" s="52"/>
      <c r="C3753" s="52"/>
      <c r="D3753" s="52"/>
      <c r="E3753" s="52"/>
      <c r="F3753" s="52"/>
      <c r="G3753" s="52"/>
      <c r="H3753" s="52"/>
      <c r="I3753" s="52"/>
      <c r="J3753" s="52"/>
      <c r="K3753" s="52"/>
      <c r="L3753" s="52"/>
      <c r="M3753" s="52"/>
      <c r="N3753" s="52"/>
      <c r="O3753" s="52"/>
      <c r="P3753" s="52"/>
      <c r="Q3753" s="52"/>
      <c r="R3753" s="52"/>
      <c r="S3753" s="52"/>
      <c r="T3753" s="52"/>
      <c r="U3753" s="52"/>
    </row>
    <row r="3754" spans="1:21" ht="13.5">
      <c r="A3754" s="52"/>
      <c r="B3754" s="52"/>
      <c r="C3754" s="52"/>
      <c r="D3754" s="52"/>
      <c r="E3754" s="52"/>
      <c r="F3754" s="52"/>
      <c r="G3754" s="52"/>
      <c r="H3754" s="52"/>
      <c r="I3754" s="52"/>
      <c r="J3754" s="52"/>
      <c r="K3754" s="52"/>
      <c r="L3754" s="52"/>
      <c r="M3754" s="52"/>
      <c r="N3754" s="52"/>
      <c r="O3754" s="52"/>
      <c r="P3754" s="52"/>
      <c r="Q3754" s="52"/>
      <c r="R3754" s="52"/>
      <c r="S3754" s="52"/>
      <c r="T3754" s="52"/>
      <c r="U3754" s="52"/>
    </row>
    <row r="3755" spans="1:21" ht="13.5">
      <c r="A3755" s="52"/>
      <c r="B3755" s="52"/>
      <c r="C3755" s="52"/>
      <c r="D3755" s="52"/>
      <c r="E3755" s="52"/>
      <c r="F3755" s="52"/>
      <c r="G3755" s="52"/>
      <c r="H3755" s="52"/>
      <c r="I3755" s="52"/>
      <c r="J3755" s="52"/>
      <c r="K3755" s="52"/>
      <c r="L3755" s="52"/>
      <c r="M3755" s="52"/>
      <c r="N3755" s="52"/>
      <c r="O3755" s="52"/>
      <c r="P3755" s="52"/>
      <c r="Q3755" s="52"/>
      <c r="R3755" s="52"/>
      <c r="S3755" s="52"/>
      <c r="T3755" s="52"/>
      <c r="U3755" s="52"/>
    </row>
    <row r="3756" spans="1:21" ht="13.5">
      <c r="A3756" s="52"/>
      <c r="B3756" s="52"/>
      <c r="C3756" s="52"/>
      <c r="D3756" s="52"/>
      <c r="E3756" s="52"/>
      <c r="F3756" s="52"/>
      <c r="G3756" s="52"/>
      <c r="H3756" s="52"/>
      <c r="I3756" s="52"/>
      <c r="J3756" s="52"/>
      <c r="K3756" s="52"/>
      <c r="L3756" s="52"/>
      <c r="M3756" s="52"/>
      <c r="N3756" s="52"/>
      <c r="O3756" s="52"/>
      <c r="P3756" s="52"/>
      <c r="Q3756" s="52"/>
      <c r="R3756" s="52"/>
      <c r="S3756" s="52"/>
      <c r="T3756" s="52"/>
      <c r="U3756" s="52"/>
    </row>
    <row r="3757" spans="1:21" ht="13.5">
      <c r="A3757" s="52"/>
      <c r="B3757" s="52"/>
      <c r="C3757" s="52"/>
      <c r="D3757" s="52"/>
      <c r="E3757" s="52"/>
      <c r="F3757" s="52"/>
      <c r="G3757" s="52"/>
      <c r="H3757" s="52"/>
      <c r="I3757" s="52"/>
      <c r="J3757" s="52"/>
      <c r="K3757" s="52"/>
      <c r="L3757" s="52"/>
      <c r="M3757" s="52"/>
      <c r="N3757" s="52"/>
      <c r="O3757" s="52"/>
      <c r="P3757" s="52"/>
      <c r="Q3757" s="52"/>
      <c r="R3757" s="52"/>
      <c r="S3757" s="52"/>
      <c r="T3757" s="52"/>
      <c r="U3757" s="52"/>
    </row>
    <row r="3758" spans="1:21" ht="13.5">
      <c r="A3758" s="52"/>
      <c r="B3758" s="52"/>
      <c r="C3758" s="52"/>
      <c r="D3758" s="52"/>
      <c r="E3758" s="52"/>
      <c r="F3758" s="52"/>
      <c r="G3758" s="52"/>
      <c r="H3758" s="52"/>
      <c r="I3758" s="52"/>
      <c r="J3758" s="52"/>
      <c r="K3758" s="52"/>
      <c r="L3758" s="52"/>
      <c r="M3758" s="52"/>
      <c r="N3758" s="52"/>
      <c r="O3758" s="52"/>
      <c r="P3758" s="52"/>
      <c r="Q3758" s="52"/>
      <c r="R3758" s="52"/>
      <c r="S3758" s="52"/>
      <c r="T3758" s="52"/>
      <c r="U3758" s="52"/>
    </row>
    <row r="3759" spans="1:21" ht="13.5">
      <c r="A3759" s="52"/>
      <c r="B3759" s="52"/>
      <c r="C3759" s="52"/>
      <c r="D3759" s="52"/>
      <c r="E3759" s="52"/>
      <c r="F3759" s="52"/>
      <c r="G3759" s="52"/>
      <c r="H3759" s="52"/>
      <c r="I3759" s="52"/>
      <c r="J3759" s="52"/>
      <c r="K3759" s="52"/>
      <c r="L3759" s="52"/>
      <c r="M3759" s="52"/>
      <c r="N3759" s="52"/>
      <c r="O3759" s="52"/>
      <c r="P3759" s="52"/>
      <c r="Q3759" s="52"/>
      <c r="R3759" s="52"/>
      <c r="S3759" s="52"/>
      <c r="T3759" s="52"/>
      <c r="U3759" s="52"/>
    </row>
    <row r="3760" spans="1:21" ht="13.5">
      <c r="A3760" s="52"/>
      <c r="B3760" s="52"/>
      <c r="C3760" s="52"/>
      <c r="D3760" s="52"/>
      <c r="E3760" s="52"/>
      <c r="F3760" s="52"/>
      <c r="G3760" s="52"/>
      <c r="H3760" s="52"/>
      <c r="I3760" s="52"/>
      <c r="J3760" s="52"/>
      <c r="K3760" s="52"/>
      <c r="L3760" s="52"/>
      <c r="M3760" s="52"/>
      <c r="N3760" s="52"/>
      <c r="O3760" s="52"/>
      <c r="P3760" s="52"/>
      <c r="Q3760" s="52"/>
      <c r="R3760" s="52"/>
      <c r="S3760" s="52"/>
      <c r="T3760" s="52"/>
      <c r="U3760" s="52"/>
    </row>
    <row r="3761" spans="1:21" ht="13.5">
      <c r="A3761" s="52"/>
      <c r="B3761" s="52"/>
      <c r="C3761" s="52"/>
      <c r="D3761" s="52"/>
      <c r="E3761" s="52"/>
      <c r="F3761" s="52"/>
      <c r="G3761" s="52"/>
      <c r="H3761" s="52"/>
      <c r="I3761" s="52"/>
      <c r="J3761" s="52"/>
      <c r="K3761" s="52"/>
      <c r="L3761" s="52"/>
      <c r="M3761" s="52"/>
      <c r="N3761" s="52"/>
      <c r="O3761" s="52"/>
      <c r="P3761" s="52"/>
      <c r="Q3761" s="52"/>
      <c r="R3761" s="52"/>
      <c r="S3761" s="52"/>
      <c r="T3761" s="52"/>
      <c r="U3761" s="52"/>
    </row>
    <row r="3762" spans="1:21" ht="13.5">
      <c r="A3762" s="52"/>
      <c r="B3762" s="52"/>
      <c r="C3762" s="52"/>
      <c r="D3762" s="52"/>
      <c r="E3762" s="52"/>
      <c r="F3762" s="52"/>
      <c r="G3762" s="52"/>
      <c r="H3762" s="52"/>
      <c r="I3762" s="52"/>
      <c r="J3762" s="52"/>
      <c r="K3762" s="52"/>
      <c r="L3762" s="52"/>
      <c r="M3762" s="52"/>
      <c r="N3762" s="52"/>
      <c r="O3762" s="52"/>
      <c r="P3762" s="52"/>
      <c r="Q3762" s="52"/>
      <c r="R3762" s="52"/>
      <c r="S3762" s="52"/>
      <c r="T3762" s="52"/>
      <c r="U3762" s="52"/>
    </row>
    <row r="3763" spans="1:21" ht="13.5">
      <c r="A3763" s="52"/>
      <c r="B3763" s="52"/>
      <c r="C3763" s="52"/>
      <c r="D3763" s="52"/>
      <c r="E3763" s="52"/>
      <c r="F3763" s="52"/>
      <c r="G3763" s="52"/>
      <c r="H3763" s="52"/>
      <c r="I3763" s="52"/>
      <c r="J3763" s="52"/>
      <c r="K3763" s="52"/>
      <c r="L3763" s="52"/>
      <c r="M3763" s="52"/>
      <c r="N3763" s="52"/>
      <c r="O3763" s="52"/>
      <c r="P3763" s="52"/>
      <c r="Q3763" s="52"/>
      <c r="R3763" s="52"/>
      <c r="S3763" s="52"/>
      <c r="T3763" s="52"/>
      <c r="U3763" s="52"/>
    </row>
    <row r="3764" spans="1:21" ht="13.5">
      <c r="A3764" s="52"/>
      <c r="B3764" s="52"/>
      <c r="C3764" s="52"/>
      <c r="D3764" s="52"/>
      <c r="E3764" s="52"/>
      <c r="F3764" s="52"/>
      <c r="G3764" s="52"/>
      <c r="H3764" s="52"/>
      <c r="I3764" s="52"/>
      <c r="J3764" s="52"/>
      <c r="K3764" s="52"/>
      <c r="L3764" s="52"/>
      <c r="M3764" s="52"/>
      <c r="N3764" s="52"/>
      <c r="O3764" s="52"/>
      <c r="P3764" s="52"/>
      <c r="Q3764" s="52"/>
      <c r="R3764" s="52"/>
      <c r="S3764" s="52"/>
      <c r="T3764" s="52"/>
      <c r="U3764" s="52"/>
    </row>
    <row r="3765" spans="1:21" ht="13.5">
      <c r="A3765" s="52"/>
      <c r="B3765" s="52"/>
      <c r="C3765" s="52"/>
      <c r="D3765" s="52"/>
      <c r="E3765" s="52"/>
      <c r="F3765" s="52"/>
      <c r="G3765" s="52"/>
      <c r="H3765" s="52"/>
      <c r="I3765" s="52"/>
      <c r="J3765" s="52"/>
      <c r="K3765" s="52"/>
      <c r="L3765" s="52"/>
      <c r="M3765" s="52"/>
      <c r="N3765" s="52"/>
      <c r="O3765" s="52"/>
      <c r="P3765" s="52"/>
      <c r="Q3765" s="52"/>
      <c r="R3765" s="52"/>
      <c r="S3765" s="52"/>
      <c r="T3765" s="52"/>
      <c r="U3765" s="52"/>
    </row>
    <row r="3766" spans="1:21" ht="13.5">
      <c r="A3766" s="52"/>
      <c r="B3766" s="52"/>
      <c r="C3766" s="52"/>
      <c r="D3766" s="52"/>
      <c r="E3766" s="52"/>
      <c r="F3766" s="52"/>
      <c r="G3766" s="52"/>
      <c r="H3766" s="52"/>
      <c r="I3766" s="52"/>
      <c r="J3766" s="52"/>
      <c r="K3766" s="52"/>
      <c r="L3766" s="52"/>
      <c r="M3766" s="52"/>
      <c r="N3766" s="52"/>
      <c r="O3766" s="52"/>
      <c r="P3766" s="52"/>
      <c r="Q3766" s="52"/>
      <c r="R3766" s="52"/>
      <c r="S3766" s="52"/>
      <c r="T3766" s="52"/>
      <c r="U3766" s="52"/>
    </row>
    <row r="3767" spans="1:21" ht="13.5">
      <c r="A3767" s="52"/>
      <c r="B3767" s="52"/>
      <c r="C3767" s="52"/>
      <c r="D3767" s="52"/>
      <c r="E3767" s="52"/>
      <c r="F3767" s="52"/>
      <c r="G3767" s="52"/>
      <c r="H3767" s="52"/>
      <c r="I3767" s="52"/>
      <c r="J3767" s="52"/>
      <c r="K3767" s="52"/>
      <c r="L3767" s="52"/>
      <c r="M3767" s="52"/>
      <c r="N3767" s="52"/>
      <c r="O3767" s="52"/>
      <c r="P3767" s="52"/>
      <c r="Q3767" s="52"/>
      <c r="R3767" s="52"/>
      <c r="S3767" s="52"/>
      <c r="T3767" s="52"/>
      <c r="U3767" s="52"/>
    </row>
    <row r="3768" spans="1:21" ht="13.5">
      <c r="A3768" s="52"/>
      <c r="B3768" s="52"/>
      <c r="C3768" s="52"/>
      <c r="D3768" s="52"/>
      <c r="E3768" s="52"/>
      <c r="F3768" s="52"/>
      <c r="G3768" s="52"/>
      <c r="H3768" s="52"/>
      <c r="I3768" s="52"/>
      <c r="J3768" s="52"/>
      <c r="K3768" s="52"/>
      <c r="L3768" s="52"/>
      <c r="M3768" s="52"/>
      <c r="N3768" s="52"/>
      <c r="O3768" s="52"/>
      <c r="P3768" s="52"/>
      <c r="Q3768" s="52"/>
      <c r="R3768" s="52"/>
      <c r="S3768" s="52"/>
      <c r="T3768" s="52"/>
      <c r="U3768" s="52"/>
    </row>
    <row r="3769" spans="1:21" ht="13.5">
      <c r="A3769" s="52"/>
      <c r="B3769" s="52"/>
      <c r="C3769" s="52"/>
      <c r="D3769" s="52"/>
      <c r="E3769" s="52"/>
      <c r="F3769" s="52"/>
      <c r="G3769" s="52"/>
      <c r="H3769" s="52"/>
      <c r="I3769" s="52"/>
      <c r="J3769" s="52"/>
      <c r="K3769" s="52"/>
      <c r="L3769" s="52"/>
      <c r="M3769" s="52"/>
      <c r="N3769" s="52"/>
      <c r="O3769" s="52"/>
      <c r="P3769" s="52"/>
      <c r="Q3769" s="52"/>
      <c r="R3769" s="52"/>
      <c r="S3769" s="52"/>
      <c r="T3769" s="52"/>
      <c r="U3769" s="52"/>
    </row>
    <row r="3770" spans="1:21" ht="13.5">
      <c r="A3770" s="52"/>
      <c r="B3770" s="52"/>
      <c r="C3770" s="52"/>
      <c r="D3770" s="52"/>
      <c r="E3770" s="52"/>
      <c r="F3770" s="52"/>
      <c r="G3770" s="52"/>
      <c r="H3770" s="52"/>
      <c r="I3770" s="52"/>
      <c r="J3770" s="52"/>
      <c r="K3770" s="52"/>
      <c r="L3770" s="52"/>
      <c r="M3770" s="52"/>
      <c r="N3770" s="52"/>
      <c r="O3770" s="52"/>
      <c r="P3770" s="52"/>
      <c r="Q3770" s="52"/>
      <c r="R3770" s="52"/>
      <c r="S3770" s="52"/>
      <c r="T3770" s="52"/>
      <c r="U3770" s="52"/>
    </row>
    <row r="3771" spans="1:21" ht="13.5">
      <c r="A3771" s="52"/>
      <c r="B3771" s="52"/>
      <c r="C3771" s="52"/>
      <c r="D3771" s="52"/>
      <c r="E3771" s="52"/>
      <c r="F3771" s="52"/>
      <c r="G3771" s="52"/>
      <c r="H3771" s="52"/>
      <c r="I3771" s="52"/>
      <c r="J3771" s="52"/>
      <c r="K3771" s="52"/>
      <c r="L3771" s="52"/>
      <c r="M3771" s="52"/>
      <c r="N3771" s="52"/>
      <c r="O3771" s="52"/>
      <c r="P3771" s="52"/>
      <c r="Q3771" s="52"/>
      <c r="R3771" s="52"/>
      <c r="S3771" s="52"/>
      <c r="T3771" s="52"/>
      <c r="U3771" s="52"/>
    </row>
    <row r="3772" spans="1:21" ht="13.5">
      <c r="A3772" s="52"/>
      <c r="B3772" s="52"/>
      <c r="C3772" s="52"/>
      <c r="D3772" s="52"/>
      <c r="E3772" s="52"/>
      <c r="F3772" s="52"/>
      <c r="G3772" s="52"/>
      <c r="H3772" s="52"/>
      <c r="I3772" s="52"/>
      <c r="J3772" s="52"/>
      <c r="K3772" s="52"/>
      <c r="L3772" s="52"/>
      <c r="M3772" s="52"/>
      <c r="N3772" s="52"/>
      <c r="O3772" s="52"/>
      <c r="P3772" s="52"/>
      <c r="Q3772" s="52"/>
      <c r="R3772" s="52"/>
      <c r="S3772" s="52"/>
      <c r="T3772" s="52"/>
      <c r="U3772" s="52"/>
    </row>
    <row r="3773" spans="1:21" ht="13.5">
      <c r="A3773" s="52"/>
      <c r="B3773" s="52"/>
      <c r="C3773" s="52"/>
      <c r="D3773" s="52"/>
      <c r="E3773" s="52"/>
      <c r="F3773" s="52"/>
      <c r="G3773" s="52"/>
      <c r="H3773" s="52"/>
      <c r="I3773" s="52"/>
      <c r="J3773" s="52"/>
      <c r="K3773" s="52"/>
      <c r="L3773" s="52"/>
      <c r="M3773" s="52"/>
      <c r="N3773" s="52"/>
      <c r="O3773" s="52"/>
      <c r="P3773" s="52"/>
      <c r="Q3773" s="52"/>
      <c r="R3773" s="52"/>
      <c r="S3773" s="52"/>
      <c r="T3773" s="52"/>
      <c r="U3773" s="52"/>
    </row>
    <row r="3774" spans="1:21" ht="13.5">
      <c r="A3774" s="52"/>
      <c r="B3774" s="52"/>
      <c r="C3774" s="52"/>
      <c r="D3774" s="52"/>
      <c r="E3774" s="52"/>
      <c r="F3774" s="52"/>
      <c r="G3774" s="52"/>
      <c r="H3774" s="52"/>
      <c r="I3774" s="52"/>
      <c r="J3774" s="52"/>
      <c r="K3774" s="52"/>
      <c r="L3774" s="52"/>
      <c r="M3774" s="52"/>
      <c r="N3774" s="52"/>
      <c r="O3774" s="52"/>
      <c r="P3774" s="52"/>
      <c r="Q3774" s="52"/>
      <c r="R3774" s="52"/>
      <c r="S3774" s="52"/>
      <c r="T3774" s="52"/>
      <c r="U3774" s="52"/>
    </row>
    <row r="3775" spans="1:21" ht="13.5">
      <c r="A3775" s="52"/>
      <c r="B3775" s="52"/>
      <c r="C3775" s="52"/>
      <c r="D3775" s="52"/>
      <c r="E3775" s="52"/>
      <c r="F3775" s="52"/>
      <c r="G3775" s="52"/>
      <c r="H3775" s="52"/>
      <c r="I3775" s="52"/>
      <c r="J3775" s="52"/>
      <c r="K3775" s="52"/>
      <c r="L3775" s="52"/>
      <c r="M3775" s="52"/>
      <c r="N3775" s="52"/>
      <c r="O3775" s="52"/>
      <c r="P3775" s="52"/>
      <c r="Q3775" s="52"/>
      <c r="R3775" s="52"/>
      <c r="S3775" s="52"/>
      <c r="T3775" s="52"/>
      <c r="U3775" s="52"/>
    </row>
    <row r="3776" spans="1:21" ht="13.5">
      <c r="A3776" s="52"/>
      <c r="B3776" s="52"/>
      <c r="C3776" s="52"/>
      <c r="D3776" s="52"/>
      <c r="E3776" s="52"/>
      <c r="F3776" s="52"/>
      <c r="G3776" s="52"/>
      <c r="H3776" s="52"/>
      <c r="I3776" s="52"/>
      <c r="J3776" s="52"/>
      <c r="K3776" s="52"/>
      <c r="L3776" s="52"/>
      <c r="M3776" s="52"/>
      <c r="N3776" s="52"/>
      <c r="O3776" s="52"/>
      <c r="P3776" s="52"/>
      <c r="Q3776" s="52"/>
      <c r="R3776" s="52"/>
      <c r="S3776" s="52"/>
      <c r="T3776" s="52"/>
      <c r="U3776" s="52"/>
    </row>
    <row r="3777" spans="1:21" ht="13.5">
      <c r="A3777" s="52"/>
      <c r="B3777" s="52"/>
      <c r="C3777" s="52"/>
      <c r="D3777" s="52"/>
      <c r="E3777" s="52"/>
      <c r="F3777" s="52"/>
      <c r="G3777" s="52"/>
      <c r="H3777" s="52"/>
      <c r="I3777" s="52"/>
      <c r="J3777" s="52"/>
      <c r="K3777" s="52"/>
      <c r="L3777" s="52"/>
      <c r="M3777" s="52"/>
      <c r="N3777" s="52"/>
      <c r="O3777" s="52"/>
      <c r="P3777" s="52"/>
      <c r="Q3777" s="52"/>
      <c r="R3777" s="52"/>
      <c r="S3777" s="52"/>
      <c r="T3777" s="52"/>
      <c r="U3777" s="52"/>
    </row>
    <row r="3778" spans="1:21" ht="13.5">
      <c r="A3778" s="52"/>
      <c r="B3778" s="52"/>
      <c r="C3778" s="52"/>
      <c r="D3778" s="52"/>
      <c r="E3778" s="52"/>
      <c r="F3778" s="52"/>
      <c r="G3778" s="52"/>
      <c r="H3778" s="52"/>
      <c r="I3778" s="52"/>
      <c r="J3778" s="52"/>
      <c r="K3778" s="52"/>
      <c r="L3778" s="52"/>
      <c r="M3778" s="52"/>
      <c r="N3778" s="52"/>
      <c r="O3778" s="52"/>
      <c r="P3778" s="52"/>
      <c r="Q3778" s="52"/>
      <c r="R3778" s="52"/>
      <c r="S3778" s="52"/>
      <c r="T3778" s="52"/>
      <c r="U3778" s="52"/>
    </row>
    <row r="3779" spans="1:21" ht="13.5">
      <c r="A3779" s="52"/>
      <c r="B3779" s="52"/>
      <c r="C3779" s="52"/>
      <c r="D3779" s="52"/>
      <c r="E3779" s="52"/>
      <c r="F3779" s="52"/>
      <c r="G3779" s="52"/>
      <c r="H3779" s="52"/>
      <c r="I3779" s="52"/>
      <c r="J3779" s="52"/>
      <c r="K3779" s="52"/>
      <c r="L3779" s="52"/>
      <c r="M3779" s="52"/>
      <c r="N3779" s="52"/>
      <c r="O3779" s="52"/>
      <c r="P3779" s="52"/>
      <c r="Q3779" s="52"/>
      <c r="R3779" s="52"/>
      <c r="S3779" s="52"/>
      <c r="T3779" s="52"/>
      <c r="U3779" s="52"/>
    </row>
    <row r="3780" spans="1:21" ht="13.5">
      <c r="A3780" s="52"/>
      <c r="B3780" s="52"/>
      <c r="C3780" s="52"/>
      <c r="D3780" s="52"/>
      <c r="E3780" s="52"/>
      <c r="F3780" s="52"/>
      <c r="G3780" s="52"/>
      <c r="H3780" s="52"/>
      <c r="I3780" s="52"/>
      <c r="J3780" s="52"/>
      <c r="K3780" s="52"/>
      <c r="L3780" s="52"/>
      <c r="M3780" s="52"/>
      <c r="N3780" s="52"/>
      <c r="O3780" s="52"/>
      <c r="P3780" s="52"/>
      <c r="Q3780" s="52"/>
      <c r="R3780" s="52"/>
      <c r="S3780" s="52"/>
      <c r="T3780" s="52"/>
      <c r="U3780" s="52"/>
    </row>
    <row r="3781" spans="1:21" ht="13.5">
      <c r="A3781" s="52"/>
      <c r="B3781" s="52"/>
      <c r="C3781" s="52"/>
      <c r="D3781" s="52"/>
      <c r="E3781" s="52"/>
      <c r="F3781" s="52"/>
      <c r="G3781" s="52"/>
      <c r="H3781" s="52"/>
      <c r="I3781" s="52"/>
      <c r="J3781" s="52"/>
      <c r="K3781" s="52"/>
      <c r="L3781" s="52"/>
      <c r="M3781" s="52"/>
      <c r="N3781" s="52"/>
      <c r="O3781" s="52"/>
      <c r="P3781" s="52"/>
      <c r="Q3781" s="52"/>
      <c r="R3781" s="52"/>
      <c r="S3781" s="52"/>
      <c r="T3781" s="52"/>
      <c r="U3781" s="52"/>
    </row>
    <row r="3782" spans="1:21" ht="13.5">
      <c r="A3782" s="52"/>
      <c r="B3782" s="52"/>
      <c r="C3782" s="52"/>
      <c r="D3782" s="52"/>
      <c r="E3782" s="52"/>
      <c r="F3782" s="52"/>
      <c r="G3782" s="52"/>
      <c r="H3782" s="52"/>
      <c r="I3782" s="52"/>
      <c r="J3782" s="52"/>
      <c r="K3782" s="52"/>
      <c r="L3782" s="52"/>
      <c r="M3782" s="52"/>
      <c r="N3782" s="52"/>
      <c r="O3782" s="52"/>
      <c r="P3782" s="52"/>
      <c r="Q3782" s="52"/>
      <c r="R3782" s="52"/>
      <c r="S3782" s="52"/>
      <c r="T3782" s="52"/>
      <c r="U3782" s="52"/>
    </row>
    <row r="3783" spans="1:21" ht="13.5">
      <c r="A3783" s="52"/>
      <c r="B3783" s="52"/>
      <c r="C3783" s="52"/>
      <c r="D3783" s="52"/>
      <c r="E3783" s="52"/>
      <c r="F3783" s="52"/>
      <c r="G3783" s="52"/>
      <c r="H3783" s="52"/>
      <c r="I3783" s="52"/>
      <c r="J3783" s="52"/>
      <c r="K3783" s="52"/>
      <c r="L3783" s="52"/>
      <c r="M3783" s="52"/>
      <c r="N3783" s="52"/>
      <c r="O3783" s="52"/>
      <c r="P3783" s="52"/>
      <c r="Q3783" s="52"/>
      <c r="R3783" s="52"/>
      <c r="S3783" s="52"/>
      <c r="T3783" s="52"/>
      <c r="U3783" s="52"/>
    </row>
    <row r="3784" spans="1:21" ht="13.5">
      <c r="A3784" s="52"/>
      <c r="B3784" s="52"/>
      <c r="C3784" s="52"/>
      <c r="D3784" s="52"/>
      <c r="E3784" s="52"/>
      <c r="F3784" s="52"/>
      <c r="G3784" s="52"/>
      <c r="H3784" s="52"/>
      <c r="I3784" s="52"/>
      <c r="J3784" s="52"/>
      <c r="K3784" s="52"/>
      <c r="L3784" s="52"/>
      <c r="M3784" s="52"/>
      <c r="N3784" s="52"/>
      <c r="O3784" s="52"/>
      <c r="P3784" s="52"/>
      <c r="Q3784" s="52"/>
      <c r="R3784" s="52"/>
      <c r="S3784" s="52"/>
      <c r="T3784" s="52"/>
      <c r="U3784" s="52"/>
    </row>
    <row r="3785" spans="1:21" ht="13.5">
      <c r="A3785" s="52"/>
      <c r="B3785" s="52"/>
      <c r="C3785" s="52"/>
      <c r="D3785" s="52"/>
      <c r="E3785" s="52"/>
      <c r="F3785" s="52"/>
      <c r="G3785" s="52"/>
      <c r="H3785" s="52"/>
      <c r="I3785" s="52"/>
      <c r="J3785" s="52"/>
      <c r="K3785" s="52"/>
      <c r="L3785" s="52"/>
      <c r="M3785" s="52"/>
      <c r="N3785" s="52"/>
      <c r="O3785" s="52"/>
      <c r="P3785" s="52"/>
      <c r="Q3785" s="52"/>
      <c r="R3785" s="52"/>
      <c r="S3785" s="52"/>
      <c r="T3785" s="52"/>
      <c r="U3785" s="52"/>
    </row>
    <row r="3786" spans="1:21" ht="13.5">
      <c r="A3786" s="52"/>
      <c r="B3786" s="52"/>
      <c r="C3786" s="52"/>
      <c r="D3786" s="52"/>
      <c r="E3786" s="52"/>
      <c r="F3786" s="52"/>
      <c r="G3786" s="52"/>
      <c r="H3786" s="52"/>
      <c r="I3786" s="52"/>
      <c r="J3786" s="52"/>
      <c r="K3786" s="52"/>
      <c r="L3786" s="52"/>
      <c r="M3786" s="52"/>
      <c r="N3786" s="52"/>
      <c r="O3786" s="52"/>
      <c r="P3786" s="52"/>
      <c r="Q3786" s="52"/>
      <c r="R3786" s="52"/>
      <c r="S3786" s="52"/>
      <c r="T3786" s="52"/>
      <c r="U3786" s="52"/>
    </row>
    <row r="3787" spans="1:21" ht="13.5">
      <c r="A3787" s="52"/>
      <c r="B3787" s="52"/>
      <c r="C3787" s="52"/>
      <c r="D3787" s="52"/>
      <c r="E3787" s="52"/>
      <c r="F3787" s="52"/>
      <c r="G3787" s="52"/>
      <c r="H3787" s="52"/>
      <c r="I3787" s="52"/>
      <c r="J3787" s="52"/>
      <c r="K3787" s="52"/>
      <c r="L3787" s="52"/>
      <c r="M3787" s="52"/>
      <c r="N3787" s="52"/>
      <c r="O3787" s="52"/>
      <c r="P3787" s="52"/>
      <c r="Q3787" s="52"/>
      <c r="R3787" s="52"/>
      <c r="S3787" s="52"/>
      <c r="T3787" s="52"/>
      <c r="U3787" s="52"/>
    </row>
    <row r="3788" spans="1:21" ht="13.5">
      <c r="A3788" s="52"/>
      <c r="B3788" s="52"/>
      <c r="C3788" s="52"/>
      <c r="D3788" s="52"/>
      <c r="E3788" s="52"/>
      <c r="F3788" s="52"/>
      <c r="G3788" s="52"/>
      <c r="H3788" s="52"/>
      <c r="I3788" s="52"/>
      <c r="J3788" s="52"/>
      <c r="K3788" s="52"/>
      <c r="L3788" s="52"/>
      <c r="M3788" s="52"/>
      <c r="N3788" s="52"/>
      <c r="O3788" s="52"/>
      <c r="P3788" s="52"/>
      <c r="Q3788" s="52"/>
      <c r="R3788" s="52"/>
      <c r="S3788" s="52"/>
      <c r="T3788" s="52"/>
      <c r="U3788" s="52"/>
    </row>
    <row r="3789" spans="1:21" ht="13.5">
      <c r="A3789" s="52"/>
      <c r="B3789" s="52"/>
      <c r="C3789" s="52"/>
      <c r="D3789" s="52"/>
      <c r="E3789" s="52"/>
      <c r="F3789" s="52"/>
      <c r="G3789" s="52"/>
      <c r="H3789" s="52"/>
      <c r="I3789" s="52"/>
      <c r="J3789" s="52"/>
      <c r="K3789" s="52"/>
      <c r="L3789" s="52"/>
      <c r="M3789" s="52"/>
      <c r="N3789" s="52"/>
      <c r="O3789" s="52"/>
      <c r="P3789" s="52"/>
      <c r="Q3789" s="52"/>
      <c r="R3789" s="52"/>
      <c r="S3789" s="52"/>
      <c r="T3789" s="52"/>
      <c r="U3789" s="52"/>
    </row>
    <row r="3790" spans="1:21" ht="13.5">
      <c r="A3790" s="52"/>
      <c r="B3790" s="52"/>
      <c r="C3790" s="52"/>
      <c r="D3790" s="52"/>
      <c r="E3790" s="52"/>
      <c r="F3790" s="52"/>
      <c r="G3790" s="52"/>
      <c r="H3790" s="52"/>
      <c r="I3790" s="52"/>
      <c r="J3790" s="52"/>
      <c r="K3790" s="52"/>
      <c r="L3790" s="52"/>
      <c r="M3790" s="52"/>
      <c r="N3790" s="52"/>
      <c r="O3790" s="52"/>
      <c r="P3790" s="52"/>
      <c r="Q3790" s="52"/>
      <c r="R3790" s="52"/>
      <c r="S3790" s="52"/>
      <c r="T3790" s="52"/>
      <c r="U3790" s="52"/>
    </row>
    <row r="3791" spans="1:21" ht="13.5">
      <c r="A3791" s="52"/>
      <c r="B3791" s="52"/>
      <c r="C3791" s="52"/>
      <c r="D3791" s="52"/>
      <c r="E3791" s="52"/>
      <c r="F3791" s="52"/>
      <c r="G3791" s="52"/>
      <c r="H3791" s="52"/>
      <c r="I3791" s="52"/>
      <c r="J3791" s="52"/>
      <c r="K3791" s="52"/>
      <c r="L3791" s="52"/>
      <c r="M3791" s="52"/>
      <c r="N3791" s="52"/>
      <c r="O3791" s="52"/>
      <c r="P3791" s="52"/>
      <c r="Q3791" s="52"/>
      <c r="R3791" s="52"/>
      <c r="S3791" s="52"/>
      <c r="T3791" s="52"/>
      <c r="U3791" s="52"/>
    </row>
    <row r="3792" spans="1:21" ht="13.5">
      <c r="A3792" s="52"/>
      <c r="B3792" s="52"/>
      <c r="C3792" s="52"/>
      <c r="D3792" s="52"/>
      <c r="E3792" s="52"/>
      <c r="F3792" s="52"/>
      <c r="G3792" s="52"/>
      <c r="H3792" s="52"/>
      <c r="I3792" s="52"/>
      <c r="J3792" s="52"/>
      <c r="K3792" s="52"/>
      <c r="L3792" s="52"/>
      <c r="M3792" s="52"/>
      <c r="N3792" s="52"/>
      <c r="O3792" s="52"/>
      <c r="P3792" s="52"/>
      <c r="Q3792" s="52"/>
      <c r="R3792" s="52"/>
      <c r="S3792" s="52"/>
      <c r="T3792" s="52"/>
      <c r="U3792" s="52"/>
    </row>
    <row r="3793" spans="1:21" ht="13.5">
      <c r="A3793" s="52"/>
      <c r="B3793" s="52"/>
      <c r="C3793" s="52"/>
      <c r="D3793" s="52"/>
      <c r="E3793" s="52"/>
      <c r="F3793" s="52"/>
      <c r="G3793" s="52"/>
      <c r="H3793" s="52"/>
      <c r="I3793" s="52"/>
      <c r="J3793" s="52"/>
      <c r="K3793" s="52"/>
      <c r="L3793" s="52"/>
      <c r="M3793" s="52"/>
      <c r="N3793" s="52"/>
      <c r="O3793" s="52"/>
      <c r="P3793" s="52"/>
      <c r="Q3793" s="52"/>
      <c r="R3793" s="52"/>
      <c r="S3793" s="52"/>
      <c r="T3793" s="52"/>
      <c r="U3793" s="52"/>
    </row>
    <row r="3794" spans="1:21" ht="13.5">
      <c r="A3794" s="52"/>
      <c r="B3794" s="52"/>
      <c r="C3794" s="52"/>
      <c r="D3794" s="52"/>
      <c r="E3794" s="52"/>
      <c r="F3794" s="52"/>
      <c r="G3794" s="52"/>
      <c r="H3794" s="52"/>
      <c r="I3794" s="52"/>
      <c r="J3794" s="52"/>
      <c r="K3794" s="52"/>
      <c r="L3794" s="52"/>
      <c r="M3794" s="52"/>
      <c r="N3794" s="52"/>
      <c r="O3794" s="52"/>
      <c r="P3794" s="52"/>
      <c r="Q3794" s="52"/>
      <c r="R3794" s="52"/>
      <c r="S3794" s="52"/>
      <c r="T3794" s="52"/>
      <c r="U3794" s="52"/>
    </row>
    <row r="3795" spans="1:21" ht="13.5">
      <c r="A3795" s="52"/>
      <c r="B3795" s="52"/>
      <c r="C3795" s="52"/>
      <c r="D3795" s="52"/>
      <c r="E3795" s="52"/>
      <c r="F3795" s="52"/>
      <c r="G3795" s="52"/>
      <c r="H3795" s="52"/>
      <c r="I3795" s="52"/>
      <c r="J3795" s="52"/>
      <c r="K3795" s="52"/>
      <c r="L3795" s="52"/>
      <c r="M3795" s="52"/>
      <c r="N3795" s="52"/>
      <c r="O3795" s="52"/>
      <c r="P3795" s="52"/>
      <c r="Q3795" s="52"/>
      <c r="R3795" s="52"/>
      <c r="S3795" s="52"/>
      <c r="T3795" s="52"/>
      <c r="U3795" s="52"/>
    </row>
    <row r="3796" spans="1:21" ht="13.5">
      <c r="A3796" s="52"/>
      <c r="B3796" s="52"/>
      <c r="C3796" s="52"/>
      <c r="D3796" s="52"/>
      <c r="E3796" s="52"/>
      <c r="F3796" s="52"/>
      <c r="G3796" s="52"/>
      <c r="H3796" s="52"/>
      <c r="I3796" s="52"/>
      <c r="J3796" s="52"/>
      <c r="K3796" s="52"/>
      <c r="L3796" s="52"/>
      <c r="M3796" s="52"/>
      <c r="N3796" s="52"/>
      <c r="O3796" s="52"/>
      <c r="P3796" s="52"/>
      <c r="Q3796" s="52"/>
      <c r="R3796" s="52"/>
      <c r="S3796" s="52"/>
      <c r="T3796" s="52"/>
      <c r="U3796" s="52"/>
    </row>
    <row r="3797" spans="1:21" ht="13.5">
      <c r="A3797" s="52"/>
      <c r="B3797" s="52"/>
      <c r="C3797" s="52"/>
      <c r="D3797" s="52"/>
      <c r="E3797" s="52"/>
      <c r="F3797" s="52"/>
      <c r="G3797" s="52"/>
      <c r="H3797" s="52"/>
      <c r="I3797" s="52"/>
      <c r="J3797" s="52"/>
      <c r="K3797" s="52"/>
      <c r="L3797" s="52"/>
      <c r="M3797" s="52"/>
      <c r="N3797" s="52"/>
      <c r="O3797" s="52"/>
      <c r="P3797" s="52"/>
      <c r="Q3797" s="52"/>
      <c r="R3797" s="52"/>
      <c r="S3797" s="52"/>
      <c r="T3797" s="52"/>
      <c r="U3797" s="52"/>
    </row>
    <row r="3798" spans="1:21" ht="13.5">
      <c r="A3798" s="52"/>
      <c r="B3798" s="52"/>
      <c r="C3798" s="52"/>
      <c r="D3798" s="52"/>
      <c r="E3798" s="52"/>
      <c r="F3798" s="52"/>
      <c r="G3798" s="52"/>
      <c r="H3798" s="52"/>
      <c r="I3798" s="52"/>
      <c r="J3798" s="52"/>
      <c r="K3798" s="52"/>
      <c r="L3798" s="52"/>
      <c r="M3798" s="52"/>
      <c r="N3798" s="52"/>
      <c r="O3798" s="52"/>
      <c r="P3798" s="52"/>
      <c r="Q3798" s="52"/>
      <c r="R3798" s="52"/>
      <c r="S3798" s="52"/>
      <c r="T3798" s="52"/>
      <c r="U3798" s="52"/>
    </row>
    <row r="3799" spans="1:21" ht="13.5">
      <c r="A3799" s="52"/>
      <c r="B3799" s="52"/>
      <c r="C3799" s="52"/>
      <c r="D3799" s="52"/>
      <c r="E3799" s="52"/>
      <c r="F3799" s="52"/>
      <c r="G3799" s="52"/>
      <c r="H3799" s="52"/>
      <c r="I3799" s="52"/>
      <c r="J3799" s="52"/>
      <c r="K3799" s="52"/>
      <c r="L3799" s="52"/>
      <c r="M3799" s="52"/>
      <c r="N3799" s="52"/>
      <c r="O3799" s="52"/>
      <c r="P3799" s="52"/>
      <c r="Q3799" s="52"/>
      <c r="R3799" s="52"/>
      <c r="S3799" s="52"/>
      <c r="T3799" s="52"/>
      <c r="U3799" s="52"/>
    </row>
    <row r="3800" spans="1:21" ht="13.5">
      <c r="A3800" s="52"/>
      <c r="B3800" s="52"/>
      <c r="C3800" s="52"/>
      <c r="D3800" s="52"/>
      <c r="E3800" s="52"/>
      <c r="F3800" s="52"/>
      <c r="G3800" s="52"/>
      <c r="H3800" s="52"/>
      <c r="I3800" s="52"/>
      <c r="J3800" s="52"/>
      <c r="K3800" s="52"/>
      <c r="L3800" s="52"/>
      <c r="M3800" s="52"/>
      <c r="N3800" s="52"/>
      <c r="O3800" s="52"/>
      <c r="P3800" s="52"/>
      <c r="Q3800" s="52"/>
      <c r="R3800" s="52"/>
      <c r="S3800" s="52"/>
      <c r="T3800" s="52"/>
      <c r="U3800" s="52"/>
    </row>
    <row r="3801" spans="1:21" ht="13.5">
      <c r="A3801" s="52"/>
      <c r="B3801" s="52"/>
      <c r="C3801" s="52"/>
      <c r="D3801" s="52"/>
      <c r="E3801" s="52"/>
      <c r="F3801" s="52"/>
      <c r="G3801" s="52"/>
      <c r="H3801" s="52"/>
      <c r="I3801" s="52"/>
      <c r="J3801" s="52"/>
      <c r="K3801" s="52"/>
      <c r="L3801" s="52"/>
      <c r="M3801" s="52"/>
      <c r="N3801" s="52"/>
      <c r="O3801" s="52"/>
      <c r="P3801" s="52"/>
      <c r="Q3801" s="52"/>
      <c r="R3801" s="52"/>
      <c r="S3801" s="52"/>
      <c r="T3801" s="52"/>
      <c r="U3801" s="52"/>
    </row>
    <row r="3802" spans="1:21" ht="13.5">
      <c r="A3802" s="52"/>
      <c r="B3802" s="52"/>
      <c r="C3802" s="52"/>
      <c r="D3802" s="52"/>
      <c r="E3802" s="52"/>
      <c r="F3802" s="52"/>
      <c r="G3802" s="52"/>
      <c r="H3802" s="52"/>
      <c r="I3802" s="52"/>
      <c r="J3802" s="52"/>
      <c r="K3802" s="52"/>
      <c r="L3802" s="52"/>
      <c r="M3802" s="52"/>
      <c r="N3802" s="52"/>
      <c r="O3802" s="52"/>
      <c r="P3802" s="52"/>
      <c r="Q3802" s="52"/>
      <c r="R3802" s="52"/>
      <c r="S3802" s="52"/>
      <c r="T3802" s="52"/>
      <c r="U3802" s="52"/>
    </row>
    <row r="3803" spans="1:21" ht="13.5">
      <c r="A3803" s="52"/>
      <c r="B3803" s="52"/>
      <c r="C3803" s="52"/>
      <c r="D3803" s="52"/>
      <c r="E3803" s="52"/>
      <c r="F3803" s="52"/>
      <c r="G3803" s="52"/>
      <c r="H3803" s="52"/>
      <c r="I3803" s="52"/>
      <c r="J3803" s="52"/>
      <c r="K3803" s="52"/>
      <c r="L3803" s="52"/>
      <c r="M3803" s="52"/>
      <c r="N3803" s="52"/>
      <c r="O3803" s="52"/>
      <c r="P3803" s="52"/>
      <c r="Q3803" s="52"/>
      <c r="R3803" s="52"/>
      <c r="S3803" s="52"/>
      <c r="T3803" s="52"/>
      <c r="U3803" s="52"/>
    </row>
    <row r="3804" spans="1:21" ht="13.5">
      <c r="A3804" s="52"/>
      <c r="B3804" s="52"/>
      <c r="C3804" s="52"/>
      <c r="D3804" s="52"/>
      <c r="E3804" s="52"/>
      <c r="F3804" s="52"/>
      <c r="G3804" s="52"/>
      <c r="H3804" s="52"/>
      <c r="I3804" s="52"/>
      <c r="J3804" s="52"/>
      <c r="K3804" s="52"/>
      <c r="L3804" s="52"/>
      <c r="M3804" s="52"/>
      <c r="N3804" s="52"/>
      <c r="O3804" s="52"/>
      <c r="P3804" s="52"/>
      <c r="Q3804" s="52"/>
      <c r="R3804" s="52"/>
      <c r="S3804" s="52"/>
      <c r="T3804" s="52"/>
      <c r="U3804" s="52"/>
    </row>
    <row r="3805" spans="1:21" ht="13.5">
      <c r="A3805" s="52"/>
      <c r="B3805" s="52"/>
      <c r="C3805" s="52"/>
      <c r="D3805" s="52"/>
      <c r="E3805" s="52"/>
      <c r="F3805" s="52"/>
      <c r="G3805" s="52"/>
      <c r="H3805" s="52"/>
      <c r="I3805" s="52"/>
      <c r="J3805" s="52"/>
      <c r="K3805" s="52"/>
      <c r="L3805" s="52"/>
      <c r="M3805" s="52"/>
      <c r="N3805" s="52"/>
      <c r="O3805" s="52"/>
      <c r="P3805" s="52"/>
      <c r="Q3805" s="52"/>
      <c r="R3805" s="52"/>
      <c r="S3805" s="52"/>
      <c r="T3805" s="52"/>
      <c r="U3805" s="52"/>
    </row>
    <row r="3806" spans="1:21" ht="13.5">
      <c r="A3806" s="52"/>
      <c r="B3806" s="52"/>
      <c r="C3806" s="52"/>
      <c r="D3806" s="52"/>
      <c r="E3806" s="52"/>
      <c r="F3806" s="52"/>
      <c r="G3806" s="52"/>
      <c r="H3806" s="52"/>
      <c r="I3806" s="52"/>
      <c r="J3806" s="52"/>
      <c r="K3806" s="52"/>
      <c r="L3806" s="52"/>
      <c r="M3806" s="52"/>
      <c r="N3806" s="52"/>
      <c r="O3806" s="52"/>
      <c r="P3806" s="52"/>
      <c r="Q3806" s="52"/>
      <c r="R3806" s="52"/>
      <c r="S3806" s="52"/>
      <c r="T3806" s="52"/>
      <c r="U3806" s="52"/>
    </row>
    <row r="3807" spans="1:21" ht="13.5">
      <c r="A3807" s="52"/>
      <c r="B3807" s="52"/>
      <c r="C3807" s="52"/>
      <c r="D3807" s="52"/>
      <c r="E3807" s="52"/>
      <c r="F3807" s="52"/>
      <c r="G3807" s="52"/>
      <c r="H3807" s="52"/>
      <c r="I3807" s="52"/>
      <c r="J3807" s="52"/>
      <c r="K3807" s="52"/>
      <c r="L3807" s="52"/>
      <c r="M3807" s="52"/>
      <c r="N3807" s="52"/>
      <c r="O3807" s="52"/>
      <c r="P3807" s="52"/>
      <c r="Q3807" s="52"/>
      <c r="R3807" s="52"/>
      <c r="S3807" s="52"/>
      <c r="T3807" s="52"/>
      <c r="U3807" s="52"/>
    </row>
    <row r="3808" spans="1:21" ht="13.5">
      <c r="A3808" s="52"/>
      <c r="B3808" s="52"/>
      <c r="C3808" s="52"/>
      <c r="D3808" s="52"/>
      <c r="E3808" s="52"/>
      <c r="F3808" s="52"/>
      <c r="G3808" s="52"/>
      <c r="H3808" s="52"/>
      <c r="I3808" s="52"/>
      <c r="J3808" s="52"/>
      <c r="K3808" s="52"/>
      <c r="L3808" s="52"/>
      <c r="M3808" s="52"/>
      <c r="N3808" s="52"/>
      <c r="O3808" s="52"/>
      <c r="P3808" s="52"/>
      <c r="Q3808" s="52"/>
      <c r="R3808" s="52"/>
      <c r="S3808" s="52"/>
      <c r="T3808" s="52"/>
      <c r="U3808" s="52"/>
    </row>
    <row r="3809" spans="1:21" ht="13.5">
      <c r="A3809" s="52"/>
      <c r="B3809" s="52"/>
      <c r="C3809" s="52"/>
      <c r="D3809" s="52"/>
      <c r="E3809" s="52"/>
      <c r="F3809" s="52"/>
      <c r="G3809" s="52"/>
      <c r="H3809" s="52"/>
      <c r="I3809" s="52"/>
      <c r="J3809" s="52"/>
      <c r="K3809" s="52"/>
      <c r="L3809" s="52"/>
      <c r="M3809" s="52"/>
      <c r="N3809" s="52"/>
      <c r="O3809" s="52"/>
      <c r="P3809" s="52"/>
      <c r="Q3809" s="52"/>
      <c r="R3809" s="52"/>
      <c r="S3809" s="52"/>
      <c r="T3809" s="52"/>
      <c r="U3809" s="52"/>
    </row>
    <row r="3810" spans="1:21" ht="13.5">
      <c r="A3810" s="52"/>
      <c r="B3810" s="52"/>
      <c r="C3810" s="52"/>
      <c r="D3810" s="52"/>
      <c r="E3810" s="52"/>
      <c r="F3810" s="52"/>
      <c r="G3810" s="52"/>
      <c r="H3810" s="52"/>
      <c r="I3810" s="52"/>
      <c r="J3810" s="52"/>
      <c r="K3810" s="52"/>
      <c r="L3810" s="52"/>
      <c r="M3810" s="52"/>
      <c r="N3810" s="52"/>
      <c r="O3810" s="52"/>
      <c r="P3810" s="52"/>
      <c r="Q3810" s="52"/>
      <c r="R3810" s="52"/>
      <c r="S3810" s="52"/>
      <c r="T3810" s="52"/>
      <c r="U3810" s="52"/>
    </row>
    <row r="3811" spans="1:21" ht="13.5">
      <c r="A3811" s="52"/>
      <c r="B3811" s="52"/>
      <c r="C3811" s="52"/>
      <c r="D3811" s="52"/>
      <c r="E3811" s="52"/>
      <c r="F3811" s="52"/>
      <c r="G3811" s="52"/>
      <c r="H3811" s="52"/>
      <c r="I3811" s="52"/>
      <c r="J3811" s="52"/>
      <c r="K3811" s="52"/>
      <c r="L3811" s="52"/>
      <c r="M3811" s="52"/>
      <c r="N3811" s="52"/>
      <c r="O3811" s="52"/>
      <c r="P3811" s="52"/>
      <c r="Q3811" s="52"/>
      <c r="R3811" s="52"/>
      <c r="S3811" s="52"/>
      <c r="T3811" s="52"/>
      <c r="U3811" s="52"/>
    </row>
    <row r="3812" spans="1:21" ht="13.5">
      <c r="A3812" s="52"/>
      <c r="B3812" s="52"/>
      <c r="C3812" s="52"/>
      <c r="D3812" s="52"/>
      <c r="E3812" s="52"/>
      <c r="F3812" s="52"/>
      <c r="G3812" s="52"/>
      <c r="H3812" s="52"/>
      <c r="I3812" s="52"/>
      <c r="J3812" s="52"/>
      <c r="K3812" s="52"/>
      <c r="L3812" s="52"/>
      <c r="M3812" s="52"/>
      <c r="N3812" s="52"/>
      <c r="O3812" s="52"/>
      <c r="P3812" s="52"/>
      <c r="Q3812" s="52"/>
      <c r="R3812" s="52"/>
      <c r="S3812" s="52"/>
      <c r="T3812" s="52"/>
      <c r="U3812" s="52"/>
    </row>
    <row r="3813" spans="1:21" ht="13.5">
      <c r="A3813" s="52"/>
      <c r="B3813" s="52"/>
      <c r="C3813" s="52"/>
      <c r="D3813" s="52"/>
      <c r="E3813" s="52"/>
      <c r="F3813" s="52"/>
      <c r="G3813" s="52"/>
      <c r="H3813" s="52"/>
      <c r="I3813" s="52"/>
      <c r="J3813" s="52"/>
      <c r="K3813" s="52"/>
      <c r="L3813" s="52"/>
      <c r="M3813" s="52"/>
      <c r="N3813" s="52"/>
      <c r="O3813" s="52"/>
      <c r="P3813" s="52"/>
      <c r="Q3813" s="52"/>
      <c r="R3813" s="52"/>
      <c r="S3813" s="52"/>
      <c r="T3813" s="52"/>
      <c r="U3813" s="52"/>
    </row>
    <row r="3814" spans="1:21" ht="13.5">
      <c r="A3814" s="52"/>
      <c r="B3814" s="52"/>
      <c r="C3814" s="52"/>
      <c r="D3814" s="52"/>
      <c r="E3814" s="52"/>
      <c r="F3814" s="52"/>
      <c r="G3814" s="52"/>
      <c r="H3814" s="52"/>
      <c r="I3814" s="52"/>
      <c r="J3814" s="52"/>
      <c r="K3814" s="52"/>
      <c r="L3814" s="52"/>
      <c r="M3814" s="52"/>
      <c r="N3814" s="52"/>
      <c r="O3814" s="52"/>
      <c r="P3814" s="52"/>
      <c r="Q3814" s="52"/>
      <c r="R3814" s="52"/>
      <c r="S3814" s="52"/>
      <c r="T3814" s="52"/>
      <c r="U3814" s="52"/>
    </row>
    <row r="3815" spans="1:21" ht="13.5">
      <c r="A3815" s="52"/>
      <c r="B3815" s="52"/>
      <c r="C3815" s="52"/>
      <c r="D3815" s="52"/>
      <c r="E3815" s="52"/>
      <c r="F3815" s="52"/>
      <c r="G3815" s="52"/>
      <c r="H3815" s="52"/>
      <c r="I3815" s="52"/>
      <c r="J3815" s="52"/>
      <c r="K3815" s="52"/>
      <c r="L3815" s="52"/>
      <c r="M3815" s="52"/>
      <c r="N3815" s="52"/>
      <c r="O3815" s="52"/>
      <c r="P3815" s="52"/>
      <c r="Q3815" s="52"/>
      <c r="R3815" s="52"/>
      <c r="S3815" s="52"/>
      <c r="T3815" s="52"/>
      <c r="U3815" s="52"/>
    </row>
    <row r="3816" spans="1:21" ht="13.5">
      <c r="A3816" s="52"/>
      <c r="B3816" s="52"/>
      <c r="C3816" s="52"/>
      <c r="D3816" s="52"/>
      <c r="E3816" s="52"/>
      <c r="F3816" s="52"/>
      <c r="G3816" s="52"/>
      <c r="H3816" s="52"/>
      <c r="I3816" s="52"/>
      <c r="J3816" s="52"/>
      <c r="K3816" s="52"/>
      <c r="L3816" s="52"/>
      <c r="M3816" s="52"/>
      <c r="N3816" s="52"/>
      <c r="O3816" s="52"/>
      <c r="P3816" s="52"/>
      <c r="Q3816" s="52"/>
      <c r="R3816" s="52"/>
      <c r="S3816" s="52"/>
      <c r="T3816" s="52"/>
      <c r="U3816" s="52"/>
    </row>
    <row r="3817" spans="1:21" ht="13.5">
      <c r="A3817" s="52"/>
      <c r="B3817" s="52"/>
      <c r="C3817" s="52"/>
      <c r="D3817" s="52"/>
      <c r="E3817" s="52"/>
      <c r="F3817" s="52"/>
      <c r="G3817" s="52"/>
      <c r="H3817" s="52"/>
      <c r="I3817" s="52"/>
      <c r="J3817" s="52"/>
      <c r="K3817" s="52"/>
      <c r="L3817" s="52"/>
      <c r="M3817" s="52"/>
      <c r="N3817" s="52"/>
      <c r="O3817" s="52"/>
      <c r="P3817" s="52"/>
      <c r="Q3817" s="52"/>
      <c r="R3817" s="52"/>
      <c r="S3817" s="52"/>
      <c r="T3817" s="52"/>
      <c r="U3817" s="52"/>
    </row>
    <row r="3818" spans="1:21" ht="13.5">
      <c r="A3818" s="52"/>
      <c r="B3818" s="52"/>
      <c r="C3818" s="52"/>
      <c r="D3818" s="52"/>
      <c r="E3818" s="52"/>
      <c r="F3818" s="52"/>
      <c r="G3818" s="52"/>
      <c r="H3818" s="52"/>
      <c r="I3818" s="52"/>
      <c r="J3818" s="52"/>
      <c r="K3818" s="52"/>
      <c r="L3818" s="52"/>
      <c r="M3818" s="52"/>
      <c r="N3818" s="52"/>
      <c r="O3818" s="52"/>
      <c r="P3818" s="52"/>
      <c r="Q3818" s="52"/>
      <c r="R3818" s="52"/>
      <c r="S3818" s="52"/>
      <c r="T3818" s="52"/>
      <c r="U3818" s="52"/>
    </row>
    <row r="3819" spans="1:21" ht="13.5">
      <c r="A3819" s="52"/>
      <c r="B3819" s="52"/>
      <c r="C3819" s="52"/>
      <c r="D3819" s="52"/>
      <c r="E3819" s="52"/>
      <c r="F3819" s="52"/>
      <c r="G3819" s="52"/>
      <c r="H3819" s="52"/>
      <c r="I3819" s="52"/>
      <c r="J3819" s="52"/>
      <c r="K3819" s="52"/>
      <c r="L3819" s="52"/>
      <c r="M3819" s="52"/>
      <c r="N3819" s="52"/>
      <c r="O3819" s="52"/>
      <c r="P3819" s="52"/>
      <c r="Q3819" s="52"/>
      <c r="R3819" s="52"/>
      <c r="S3819" s="52"/>
      <c r="T3819" s="52"/>
      <c r="U3819" s="52"/>
    </row>
    <row r="3820" spans="1:21" ht="13.5">
      <c r="A3820" s="52"/>
      <c r="B3820" s="52"/>
      <c r="C3820" s="52"/>
      <c r="D3820" s="52"/>
      <c r="E3820" s="52"/>
      <c r="F3820" s="52"/>
      <c r="G3820" s="52"/>
      <c r="H3820" s="52"/>
      <c r="I3820" s="52"/>
      <c r="J3820" s="52"/>
      <c r="K3820" s="52"/>
      <c r="L3820" s="52"/>
      <c r="M3820" s="52"/>
      <c r="N3820" s="52"/>
      <c r="O3820" s="52"/>
      <c r="P3820" s="52"/>
      <c r="Q3820" s="52"/>
      <c r="R3820" s="52"/>
      <c r="S3820" s="52"/>
      <c r="T3820" s="52"/>
      <c r="U3820" s="52"/>
    </row>
    <row r="3821" spans="1:21" ht="13.5">
      <c r="A3821" s="52"/>
      <c r="B3821" s="52"/>
      <c r="C3821" s="52"/>
      <c r="D3821" s="52"/>
      <c r="E3821" s="52"/>
      <c r="F3821" s="52"/>
      <c r="G3821" s="52"/>
      <c r="H3821" s="52"/>
      <c r="I3821" s="52"/>
      <c r="J3821" s="52"/>
      <c r="K3821" s="52"/>
      <c r="L3821" s="52"/>
      <c r="M3821" s="52"/>
      <c r="N3821" s="52"/>
      <c r="O3821" s="52"/>
      <c r="P3821" s="52"/>
      <c r="Q3821" s="52"/>
      <c r="R3821" s="52"/>
      <c r="S3821" s="52"/>
      <c r="T3821" s="52"/>
      <c r="U3821" s="52"/>
    </row>
    <row r="3822" spans="1:21" ht="13.5">
      <c r="A3822" s="52"/>
      <c r="B3822" s="52"/>
      <c r="C3822" s="52"/>
      <c r="D3822" s="52"/>
      <c r="E3822" s="52"/>
      <c r="F3822" s="52"/>
      <c r="G3822" s="52"/>
      <c r="H3822" s="52"/>
      <c r="I3822" s="52"/>
      <c r="J3822" s="52"/>
      <c r="K3822" s="52"/>
      <c r="L3822" s="52"/>
      <c r="M3822" s="52"/>
      <c r="N3822" s="52"/>
      <c r="O3822" s="52"/>
      <c r="P3822" s="52"/>
      <c r="Q3822" s="52"/>
      <c r="R3822" s="52"/>
      <c r="S3822" s="52"/>
      <c r="T3822" s="52"/>
      <c r="U3822" s="52"/>
    </row>
    <row r="3823" spans="1:21" ht="13.5">
      <c r="A3823" s="52"/>
      <c r="B3823" s="52"/>
      <c r="C3823" s="52"/>
      <c r="D3823" s="52"/>
      <c r="E3823" s="52"/>
      <c r="F3823" s="52"/>
      <c r="G3823" s="52"/>
      <c r="H3823" s="52"/>
      <c r="I3823" s="52"/>
      <c r="J3823" s="52"/>
      <c r="K3823" s="52"/>
      <c r="L3823" s="52"/>
      <c r="M3823" s="52"/>
      <c r="N3823" s="52"/>
      <c r="O3823" s="52"/>
      <c r="P3823" s="52"/>
      <c r="Q3823" s="52"/>
      <c r="R3823" s="52"/>
      <c r="S3823" s="52"/>
      <c r="T3823" s="52"/>
      <c r="U3823" s="52"/>
    </row>
    <row r="3824" spans="1:21" ht="13.5">
      <c r="A3824" s="52"/>
      <c r="B3824" s="52"/>
      <c r="C3824" s="52"/>
      <c r="D3824" s="52"/>
      <c r="E3824" s="52"/>
      <c r="F3824" s="52"/>
      <c r="G3824" s="52"/>
      <c r="H3824" s="52"/>
      <c r="I3824" s="52"/>
      <c r="J3824" s="52"/>
      <c r="K3824" s="52"/>
      <c r="L3824" s="52"/>
      <c r="M3824" s="52"/>
      <c r="N3824" s="52"/>
      <c r="O3824" s="52"/>
      <c r="P3824" s="52"/>
      <c r="Q3824" s="52"/>
      <c r="R3824" s="52"/>
      <c r="S3824" s="52"/>
      <c r="T3824" s="52"/>
      <c r="U3824" s="52"/>
    </row>
    <row r="3825" spans="1:21" ht="13.5">
      <c r="A3825" s="52"/>
      <c r="B3825" s="52"/>
      <c r="C3825" s="52"/>
      <c r="D3825" s="52"/>
      <c r="E3825" s="52"/>
      <c r="F3825" s="52"/>
      <c r="G3825" s="52"/>
      <c r="H3825" s="52"/>
      <c r="I3825" s="52"/>
      <c r="J3825" s="52"/>
      <c r="K3825" s="52"/>
      <c r="L3825" s="52"/>
      <c r="M3825" s="52"/>
      <c r="N3825" s="52"/>
      <c r="O3825" s="52"/>
      <c r="P3825" s="52"/>
      <c r="Q3825" s="52"/>
      <c r="R3825" s="52"/>
      <c r="S3825" s="52"/>
      <c r="T3825" s="52"/>
      <c r="U3825" s="52"/>
    </row>
    <row r="3826" spans="1:21" ht="13.5">
      <c r="A3826" s="52"/>
      <c r="B3826" s="52"/>
      <c r="C3826" s="52"/>
      <c r="D3826" s="52"/>
      <c r="E3826" s="52"/>
      <c r="F3826" s="52"/>
      <c r="G3826" s="52"/>
      <c r="H3826" s="52"/>
      <c r="I3826" s="52"/>
      <c r="J3826" s="52"/>
      <c r="K3826" s="52"/>
      <c r="L3826" s="52"/>
      <c r="M3826" s="52"/>
      <c r="N3826" s="52"/>
      <c r="O3826" s="52"/>
      <c r="P3826" s="52"/>
      <c r="Q3826" s="52"/>
      <c r="R3826" s="52"/>
      <c r="S3826" s="52"/>
      <c r="T3826" s="52"/>
      <c r="U3826" s="52"/>
    </row>
    <row r="3827" spans="1:21" ht="13.5">
      <c r="A3827" s="52"/>
      <c r="B3827" s="52"/>
      <c r="C3827" s="52"/>
      <c r="D3827" s="52"/>
      <c r="E3827" s="52"/>
      <c r="F3827" s="52"/>
      <c r="G3827" s="52"/>
      <c r="H3827" s="52"/>
      <c r="I3827" s="52"/>
      <c r="J3827" s="52"/>
      <c r="K3827" s="52"/>
      <c r="L3827" s="52"/>
      <c r="M3827" s="52"/>
      <c r="N3827" s="52"/>
      <c r="O3827" s="52"/>
      <c r="P3827" s="52"/>
      <c r="Q3827" s="52"/>
      <c r="R3827" s="52"/>
      <c r="S3827" s="52"/>
      <c r="T3827" s="52"/>
      <c r="U3827" s="52"/>
    </row>
    <row r="3828" spans="1:21" ht="13.5">
      <c r="A3828" s="52"/>
      <c r="B3828" s="52"/>
      <c r="C3828" s="52"/>
      <c r="D3828" s="52"/>
      <c r="E3828" s="52"/>
      <c r="F3828" s="52"/>
      <c r="G3828" s="52"/>
      <c r="H3828" s="52"/>
      <c r="I3828" s="52"/>
      <c r="J3828" s="52"/>
      <c r="K3828" s="52"/>
      <c r="L3828" s="52"/>
      <c r="M3828" s="52"/>
      <c r="N3828" s="52"/>
      <c r="O3828" s="52"/>
      <c r="P3828" s="52"/>
      <c r="Q3828" s="52"/>
      <c r="R3828" s="52"/>
      <c r="S3828" s="52"/>
      <c r="T3828" s="52"/>
      <c r="U3828" s="52"/>
    </row>
    <row r="3829" spans="1:21" ht="13.5">
      <c r="A3829" s="52"/>
      <c r="B3829" s="52"/>
      <c r="C3829" s="52"/>
      <c r="D3829" s="52"/>
      <c r="E3829" s="52"/>
      <c r="F3829" s="52"/>
      <c r="G3829" s="52"/>
      <c r="H3829" s="52"/>
      <c r="I3829" s="52"/>
      <c r="J3829" s="52"/>
      <c r="K3829" s="52"/>
      <c r="L3829" s="52"/>
      <c r="M3829" s="52"/>
      <c r="N3829" s="52"/>
      <c r="O3829" s="52"/>
      <c r="P3829" s="52"/>
      <c r="Q3829" s="52"/>
      <c r="R3829" s="52"/>
      <c r="S3829" s="52"/>
      <c r="T3829" s="52"/>
      <c r="U3829" s="52"/>
    </row>
    <row r="3830" spans="1:21" ht="13.5">
      <c r="A3830" s="52"/>
      <c r="B3830" s="52"/>
      <c r="C3830" s="52"/>
      <c r="D3830" s="52"/>
      <c r="E3830" s="52"/>
      <c r="F3830" s="52"/>
      <c r="G3830" s="52"/>
      <c r="H3830" s="52"/>
      <c r="I3830" s="52"/>
      <c r="J3830" s="52"/>
      <c r="K3830" s="52"/>
      <c r="L3830" s="52"/>
      <c r="M3830" s="52"/>
      <c r="N3830" s="52"/>
      <c r="O3830" s="52"/>
      <c r="P3830" s="52"/>
      <c r="Q3830" s="52"/>
      <c r="R3830" s="52"/>
      <c r="S3830" s="52"/>
      <c r="T3830" s="52"/>
      <c r="U3830" s="52"/>
    </row>
    <row r="3831" spans="1:21" ht="13.5">
      <c r="A3831" s="52"/>
      <c r="B3831" s="52"/>
      <c r="C3831" s="52"/>
      <c r="D3831" s="52"/>
      <c r="E3831" s="52"/>
      <c r="F3831" s="52"/>
      <c r="G3831" s="52"/>
      <c r="H3831" s="52"/>
      <c r="I3831" s="52"/>
      <c r="J3831" s="52"/>
      <c r="K3831" s="52"/>
      <c r="L3831" s="52"/>
      <c r="M3831" s="52"/>
      <c r="N3831" s="52"/>
      <c r="O3831" s="52"/>
      <c r="P3831" s="52"/>
      <c r="Q3831" s="52"/>
      <c r="R3831" s="52"/>
      <c r="S3831" s="52"/>
      <c r="T3831" s="52"/>
      <c r="U3831" s="52"/>
    </row>
    <row r="3832" spans="1:21" ht="13.5">
      <c r="A3832" s="52"/>
      <c r="B3832" s="52"/>
      <c r="C3832" s="52"/>
      <c r="D3832" s="52"/>
      <c r="E3832" s="52"/>
      <c r="F3832" s="52"/>
      <c r="G3832" s="52"/>
      <c r="H3832" s="52"/>
      <c r="I3832" s="52"/>
      <c r="J3832" s="52"/>
      <c r="K3832" s="52"/>
      <c r="L3832" s="52"/>
      <c r="M3832" s="52"/>
      <c r="N3832" s="52"/>
      <c r="O3832" s="52"/>
      <c r="P3832" s="52"/>
      <c r="Q3832" s="52"/>
      <c r="R3832" s="52"/>
      <c r="S3832" s="52"/>
      <c r="T3832" s="52"/>
      <c r="U3832" s="52"/>
    </row>
    <row r="3833" spans="1:21" ht="13.5">
      <c r="A3833" s="52"/>
      <c r="B3833" s="52"/>
      <c r="C3833" s="52"/>
      <c r="D3833" s="52"/>
      <c r="E3833" s="52"/>
      <c r="F3833" s="52"/>
      <c r="G3833" s="52"/>
      <c r="H3833" s="52"/>
      <c r="I3833" s="52"/>
      <c r="J3833" s="52"/>
      <c r="K3833" s="52"/>
      <c r="L3833" s="52"/>
      <c r="M3833" s="52"/>
      <c r="N3833" s="52"/>
      <c r="O3833" s="52"/>
      <c r="P3833" s="52"/>
      <c r="Q3833" s="52"/>
      <c r="R3833" s="52"/>
      <c r="S3833" s="52"/>
      <c r="T3833" s="52"/>
      <c r="U3833" s="52"/>
    </row>
    <row r="3834" spans="1:21" ht="13.5">
      <c r="A3834" s="52"/>
      <c r="B3834" s="52"/>
      <c r="C3834" s="52"/>
      <c r="D3834" s="52"/>
      <c r="E3834" s="52"/>
      <c r="F3834" s="52"/>
      <c r="G3834" s="52"/>
      <c r="H3834" s="52"/>
      <c r="I3834" s="52"/>
      <c r="J3834" s="52"/>
      <c r="K3834" s="52"/>
      <c r="L3834" s="52"/>
      <c r="M3834" s="52"/>
      <c r="N3834" s="52"/>
      <c r="O3834" s="52"/>
      <c r="P3834" s="52"/>
      <c r="Q3834" s="52"/>
      <c r="R3834" s="52"/>
      <c r="S3834" s="52"/>
      <c r="T3834" s="52"/>
      <c r="U3834" s="52"/>
    </row>
    <row r="3835" spans="1:21" ht="13.5">
      <c r="A3835" s="52"/>
      <c r="B3835" s="52"/>
      <c r="C3835" s="52"/>
      <c r="D3835" s="52"/>
      <c r="E3835" s="52"/>
      <c r="F3835" s="52"/>
      <c r="G3835" s="52"/>
      <c r="H3835" s="52"/>
      <c r="I3835" s="52"/>
      <c r="J3835" s="52"/>
      <c r="K3835" s="52"/>
      <c r="L3835" s="52"/>
      <c r="M3835" s="52"/>
      <c r="N3835" s="52"/>
      <c r="O3835" s="52"/>
      <c r="P3835" s="52"/>
      <c r="Q3835" s="52"/>
      <c r="R3835" s="52"/>
      <c r="S3835" s="52"/>
      <c r="T3835" s="52"/>
      <c r="U3835" s="52"/>
    </row>
    <row r="3836" spans="1:21" ht="13.5">
      <c r="A3836" s="52"/>
      <c r="B3836" s="52"/>
      <c r="C3836" s="52"/>
      <c r="D3836" s="52"/>
      <c r="E3836" s="52"/>
      <c r="F3836" s="52"/>
      <c r="G3836" s="52"/>
      <c r="H3836" s="52"/>
      <c r="I3836" s="52"/>
      <c r="J3836" s="52"/>
      <c r="K3836" s="52"/>
      <c r="L3836" s="52"/>
      <c r="M3836" s="52"/>
      <c r="N3836" s="52"/>
      <c r="O3836" s="52"/>
      <c r="P3836" s="52"/>
      <c r="Q3836" s="52"/>
      <c r="R3836" s="52"/>
      <c r="S3836" s="52"/>
      <c r="T3836" s="52"/>
      <c r="U3836" s="52"/>
    </row>
    <row r="3837" spans="1:21" ht="13.5">
      <c r="A3837" s="52"/>
      <c r="B3837" s="52"/>
      <c r="C3837" s="52"/>
      <c r="D3837" s="52"/>
      <c r="E3837" s="52"/>
      <c r="F3837" s="52"/>
      <c r="G3837" s="52"/>
      <c r="H3837" s="52"/>
      <c r="I3837" s="52"/>
      <c r="J3837" s="52"/>
      <c r="K3837" s="52"/>
      <c r="L3837" s="52"/>
      <c r="M3837" s="52"/>
      <c r="N3837" s="52"/>
      <c r="O3837" s="52"/>
      <c r="P3837" s="52"/>
      <c r="Q3837" s="52"/>
      <c r="R3837" s="52"/>
      <c r="S3837" s="52"/>
      <c r="T3837" s="52"/>
      <c r="U3837" s="52"/>
    </row>
    <row r="3838" spans="1:21" ht="13.5">
      <c r="A3838" s="52"/>
      <c r="B3838" s="52"/>
      <c r="C3838" s="52"/>
      <c r="D3838" s="52"/>
      <c r="E3838" s="52"/>
      <c r="F3838" s="52"/>
      <c r="G3838" s="52"/>
      <c r="H3838" s="52"/>
      <c r="I3838" s="52"/>
      <c r="J3838" s="52"/>
      <c r="K3838" s="52"/>
      <c r="L3838" s="52"/>
      <c r="M3838" s="52"/>
      <c r="N3838" s="52"/>
      <c r="O3838" s="52"/>
      <c r="P3838" s="52"/>
      <c r="Q3838" s="52"/>
      <c r="R3838" s="52"/>
      <c r="S3838" s="52"/>
      <c r="T3838" s="52"/>
      <c r="U3838" s="52"/>
    </row>
    <row r="3839" spans="1:21" ht="13.5">
      <c r="A3839" s="52"/>
      <c r="B3839" s="52"/>
      <c r="C3839" s="52"/>
      <c r="D3839" s="52"/>
      <c r="E3839" s="52"/>
      <c r="F3839" s="52"/>
      <c r="G3839" s="52"/>
      <c r="H3839" s="52"/>
      <c r="I3839" s="52"/>
      <c r="J3839" s="52"/>
      <c r="K3839" s="52"/>
      <c r="L3839" s="52"/>
      <c r="M3839" s="52"/>
      <c r="N3839" s="52"/>
      <c r="O3839" s="52"/>
      <c r="P3839" s="52"/>
      <c r="Q3839" s="52"/>
      <c r="R3839" s="52"/>
      <c r="S3839" s="52"/>
      <c r="T3839" s="52"/>
      <c r="U3839" s="52"/>
    </row>
    <row r="3840" spans="1:21" ht="13.5">
      <c r="A3840" s="52"/>
      <c r="B3840" s="52"/>
      <c r="C3840" s="52"/>
      <c r="D3840" s="52"/>
      <c r="E3840" s="52"/>
      <c r="F3840" s="52"/>
      <c r="G3840" s="52"/>
      <c r="H3840" s="52"/>
      <c r="I3840" s="52"/>
      <c r="J3840" s="52"/>
      <c r="K3840" s="52"/>
      <c r="L3840" s="52"/>
      <c r="M3840" s="52"/>
      <c r="N3840" s="52"/>
      <c r="O3840" s="52"/>
      <c r="P3840" s="52"/>
      <c r="Q3840" s="52"/>
      <c r="R3840" s="52"/>
      <c r="S3840" s="52"/>
      <c r="T3840" s="52"/>
      <c r="U3840" s="52"/>
    </row>
    <row r="3841" spans="1:21" ht="13.5">
      <c r="A3841" s="52"/>
      <c r="B3841" s="52"/>
      <c r="C3841" s="52"/>
      <c r="D3841" s="52"/>
      <c r="E3841" s="52"/>
      <c r="F3841" s="52"/>
      <c r="G3841" s="52"/>
      <c r="H3841" s="52"/>
      <c r="I3841" s="52"/>
      <c r="J3841" s="52"/>
      <c r="K3841" s="52"/>
      <c r="L3841" s="52"/>
      <c r="M3841" s="52"/>
      <c r="N3841" s="52"/>
      <c r="O3841" s="52"/>
      <c r="P3841" s="52"/>
      <c r="Q3841" s="52"/>
      <c r="R3841" s="52"/>
      <c r="S3841" s="52"/>
      <c r="T3841" s="52"/>
      <c r="U3841" s="52"/>
    </row>
    <row r="3842" spans="1:21" ht="13.5">
      <c r="A3842" s="52"/>
      <c r="B3842" s="52"/>
      <c r="C3842" s="52"/>
      <c r="D3842" s="52"/>
      <c r="E3842" s="52"/>
      <c r="F3842" s="52"/>
      <c r="G3842" s="52"/>
      <c r="H3842" s="52"/>
      <c r="I3842" s="52"/>
      <c r="J3842" s="52"/>
      <c r="K3842" s="52"/>
      <c r="L3842" s="52"/>
      <c r="M3842" s="52"/>
      <c r="N3842" s="52"/>
      <c r="O3842" s="52"/>
      <c r="P3842" s="52"/>
      <c r="Q3842" s="52"/>
      <c r="R3842" s="52"/>
      <c r="S3842" s="52"/>
      <c r="T3842" s="52"/>
      <c r="U3842" s="52"/>
    </row>
    <row r="3843" spans="1:21" ht="13.5">
      <c r="A3843" s="52"/>
      <c r="B3843" s="52"/>
      <c r="C3843" s="52"/>
      <c r="D3843" s="52"/>
      <c r="E3843" s="52"/>
      <c r="F3843" s="52"/>
      <c r="G3843" s="52"/>
      <c r="H3843" s="52"/>
      <c r="I3843" s="52"/>
      <c r="J3843" s="52"/>
      <c r="K3843" s="52"/>
      <c r="L3843" s="52"/>
      <c r="M3843" s="52"/>
      <c r="N3843" s="52"/>
      <c r="O3843" s="52"/>
      <c r="P3843" s="52"/>
      <c r="Q3843" s="52"/>
      <c r="R3843" s="52"/>
      <c r="S3843" s="52"/>
      <c r="T3843" s="52"/>
      <c r="U3843" s="52"/>
    </row>
    <row r="3844" spans="1:21" ht="13.5">
      <c r="A3844" s="52"/>
      <c r="B3844" s="52"/>
      <c r="C3844" s="52"/>
      <c r="D3844" s="52"/>
      <c r="E3844" s="52"/>
      <c r="F3844" s="52"/>
      <c r="G3844" s="52"/>
      <c r="H3844" s="52"/>
      <c r="I3844" s="52"/>
      <c r="J3844" s="52"/>
      <c r="K3844" s="52"/>
      <c r="L3844" s="52"/>
      <c r="M3844" s="52"/>
      <c r="N3844" s="52"/>
      <c r="O3844" s="52"/>
      <c r="P3844" s="52"/>
      <c r="Q3844" s="52"/>
      <c r="R3844" s="52"/>
      <c r="S3844" s="52"/>
      <c r="T3844" s="52"/>
      <c r="U3844" s="52"/>
    </row>
    <row r="3845" spans="1:21" ht="13.5">
      <c r="A3845" s="52"/>
      <c r="B3845" s="52"/>
      <c r="C3845" s="52"/>
      <c r="D3845" s="52"/>
      <c r="E3845" s="52"/>
      <c r="F3845" s="52"/>
      <c r="G3845" s="52"/>
      <c r="H3845" s="52"/>
      <c r="I3845" s="52"/>
      <c r="J3845" s="52"/>
      <c r="K3845" s="52"/>
      <c r="L3845" s="52"/>
      <c r="M3845" s="52"/>
      <c r="N3845" s="52"/>
      <c r="O3845" s="52"/>
      <c r="P3845" s="52"/>
      <c r="Q3845" s="52"/>
      <c r="R3845" s="52"/>
      <c r="S3845" s="52"/>
      <c r="T3845" s="52"/>
      <c r="U3845" s="52"/>
    </row>
    <row r="3846" spans="1:21" ht="13.5">
      <c r="A3846" s="52"/>
      <c r="B3846" s="52"/>
      <c r="C3846" s="52"/>
      <c r="D3846" s="52"/>
      <c r="E3846" s="52"/>
      <c r="F3846" s="52"/>
      <c r="G3846" s="52"/>
      <c r="H3846" s="52"/>
      <c r="I3846" s="52"/>
      <c r="J3846" s="52"/>
      <c r="K3846" s="52"/>
      <c r="L3846" s="52"/>
      <c r="M3846" s="52"/>
      <c r="N3846" s="52"/>
      <c r="O3846" s="52"/>
      <c r="P3846" s="52"/>
      <c r="Q3846" s="52"/>
      <c r="R3846" s="52"/>
      <c r="S3846" s="52"/>
      <c r="T3846" s="52"/>
      <c r="U3846" s="52"/>
    </row>
    <row r="3847" spans="1:21" ht="13.5">
      <c r="A3847" s="52"/>
      <c r="B3847" s="52"/>
      <c r="C3847" s="52"/>
      <c r="D3847" s="52"/>
      <c r="E3847" s="52"/>
      <c r="F3847" s="52"/>
      <c r="G3847" s="52"/>
      <c r="H3847" s="52"/>
      <c r="I3847" s="52"/>
      <c r="J3847" s="52"/>
      <c r="K3847" s="52"/>
      <c r="L3847" s="52"/>
      <c r="M3847" s="52"/>
      <c r="N3847" s="52"/>
      <c r="O3847" s="52"/>
      <c r="P3847" s="52"/>
      <c r="Q3847" s="52"/>
      <c r="R3847" s="52"/>
      <c r="S3847" s="52"/>
      <c r="T3847" s="52"/>
      <c r="U3847" s="52"/>
    </row>
    <row r="3848" spans="1:21" ht="13.5">
      <c r="A3848" s="52"/>
      <c r="B3848" s="52"/>
      <c r="C3848" s="52"/>
      <c r="D3848" s="52"/>
      <c r="E3848" s="52"/>
      <c r="F3848" s="52"/>
      <c r="G3848" s="52"/>
      <c r="H3848" s="52"/>
      <c r="I3848" s="52"/>
      <c r="J3848" s="52"/>
      <c r="K3848" s="52"/>
      <c r="L3848" s="52"/>
      <c r="M3848" s="52"/>
      <c r="N3848" s="52"/>
      <c r="O3848" s="52"/>
      <c r="P3848" s="52"/>
      <c r="Q3848" s="52"/>
      <c r="R3848" s="52"/>
      <c r="S3848" s="52"/>
      <c r="T3848" s="52"/>
      <c r="U3848" s="52"/>
    </row>
    <row r="3849" spans="1:21" ht="13.5">
      <c r="A3849" s="52"/>
      <c r="B3849" s="52"/>
      <c r="C3849" s="52"/>
      <c r="D3849" s="52"/>
      <c r="E3849" s="52"/>
      <c r="F3849" s="52"/>
      <c r="G3849" s="52"/>
      <c r="H3849" s="52"/>
      <c r="I3849" s="52"/>
      <c r="J3849" s="52"/>
      <c r="K3849" s="52"/>
      <c r="L3849" s="52"/>
      <c r="M3849" s="52"/>
      <c r="N3849" s="52"/>
      <c r="O3849" s="52"/>
      <c r="P3849" s="52"/>
      <c r="Q3849" s="52"/>
      <c r="R3849" s="52"/>
      <c r="S3849" s="52"/>
      <c r="T3849" s="52"/>
      <c r="U3849" s="52"/>
    </row>
    <row r="3850" spans="1:21" ht="13.5">
      <c r="A3850" s="52"/>
      <c r="B3850" s="52"/>
      <c r="C3850" s="52"/>
      <c r="D3850" s="52"/>
      <c r="E3850" s="52"/>
      <c r="F3850" s="52"/>
      <c r="G3850" s="52"/>
      <c r="H3850" s="52"/>
      <c r="I3850" s="52"/>
      <c r="J3850" s="52"/>
      <c r="K3850" s="52"/>
      <c r="L3850" s="52"/>
      <c r="M3850" s="52"/>
      <c r="N3850" s="52"/>
      <c r="O3850" s="52"/>
      <c r="P3850" s="52"/>
      <c r="Q3850" s="52"/>
      <c r="R3850" s="52"/>
      <c r="S3850" s="52"/>
      <c r="T3850" s="52"/>
      <c r="U3850" s="52"/>
    </row>
    <row r="3851" spans="1:21" ht="13.5">
      <c r="A3851" s="52"/>
      <c r="B3851" s="52"/>
      <c r="C3851" s="52"/>
      <c r="D3851" s="52"/>
      <c r="E3851" s="52"/>
      <c r="F3851" s="52"/>
      <c r="G3851" s="52"/>
      <c r="H3851" s="52"/>
      <c r="I3851" s="52"/>
      <c r="J3851" s="52"/>
      <c r="K3851" s="52"/>
      <c r="L3851" s="52"/>
      <c r="M3851" s="52"/>
      <c r="N3851" s="52"/>
      <c r="O3851" s="52"/>
      <c r="P3851" s="52"/>
      <c r="Q3851" s="52"/>
      <c r="R3851" s="52"/>
      <c r="S3851" s="52"/>
      <c r="T3851" s="52"/>
      <c r="U3851" s="52"/>
    </row>
    <row r="3852" spans="1:21" ht="13.5">
      <c r="A3852" s="52"/>
      <c r="B3852" s="52"/>
      <c r="C3852" s="52"/>
      <c r="D3852" s="52"/>
      <c r="E3852" s="52"/>
      <c r="F3852" s="52"/>
      <c r="G3852" s="52"/>
      <c r="H3852" s="52"/>
      <c r="I3852" s="52"/>
      <c r="J3852" s="52"/>
      <c r="K3852" s="52"/>
      <c r="L3852" s="52"/>
      <c r="M3852" s="52"/>
      <c r="N3852" s="52"/>
      <c r="O3852" s="52"/>
      <c r="P3852" s="52"/>
      <c r="Q3852" s="52"/>
      <c r="R3852" s="52"/>
      <c r="S3852" s="52"/>
      <c r="T3852" s="52"/>
      <c r="U3852" s="52"/>
    </row>
    <row r="3853" spans="1:21" ht="13.5">
      <c r="A3853" s="52"/>
      <c r="B3853" s="52"/>
      <c r="C3853" s="52"/>
      <c r="D3853" s="52"/>
      <c r="E3853" s="52"/>
      <c r="F3853" s="52"/>
      <c r="G3853" s="52"/>
      <c r="H3853" s="52"/>
      <c r="I3853" s="52"/>
      <c r="J3853" s="52"/>
      <c r="K3853" s="52"/>
      <c r="L3853" s="52"/>
      <c r="M3853" s="52"/>
      <c r="N3853" s="52"/>
      <c r="O3853" s="52"/>
      <c r="P3853" s="52"/>
      <c r="Q3853" s="52"/>
      <c r="R3853" s="52"/>
      <c r="S3853" s="52"/>
      <c r="T3853" s="52"/>
      <c r="U3853" s="52"/>
    </row>
    <row r="3854" spans="1:21" ht="13.5">
      <c r="A3854" s="52"/>
      <c r="B3854" s="52"/>
      <c r="C3854" s="52"/>
      <c r="D3854" s="52"/>
      <c r="E3854" s="52"/>
      <c r="F3854" s="52"/>
      <c r="G3854" s="52"/>
      <c r="H3854" s="52"/>
      <c r="I3854" s="52"/>
      <c r="J3854" s="52"/>
      <c r="K3854" s="52"/>
      <c r="L3854" s="52"/>
      <c r="M3854" s="52"/>
      <c r="N3854" s="52"/>
      <c r="O3854" s="52"/>
      <c r="P3854" s="52"/>
      <c r="Q3854" s="52"/>
      <c r="R3854" s="52"/>
      <c r="S3854" s="52"/>
      <c r="T3854" s="52"/>
      <c r="U3854" s="52"/>
    </row>
    <row r="3855" spans="1:21" ht="13.5">
      <c r="A3855" s="52"/>
      <c r="B3855" s="52"/>
      <c r="C3855" s="52"/>
      <c r="D3855" s="52"/>
      <c r="E3855" s="52"/>
      <c r="F3855" s="52"/>
      <c r="G3855" s="52"/>
      <c r="H3855" s="52"/>
      <c r="I3855" s="52"/>
      <c r="J3855" s="52"/>
      <c r="K3855" s="52"/>
      <c r="L3855" s="52"/>
      <c r="M3855" s="52"/>
      <c r="N3855" s="52"/>
      <c r="O3855" s="52"/>
      <c r="P3855" s="52"/>
      <c r="Q3855" s="52"/>
      <c r="R3855" s="52"/>
      <c r="S3855" s="52"/>
      <c r="T3855" s="52"/>
      <c r="U3855" s="52"/>
    </row>
    <row r="3856" spans="1:21" ht="13.5">
      <c r="A3856" s="52"/>
      <c r="B3856" s="52"/>
      <c r="C3856" s="52"/>
      <c r="D3856" s="52"/>
      <c r="E3856" s="52"/>
      <c r="F3856" s="52"/>
      <c r="G3856" s="52"/>
      <c r="H3856" s="52"/>
      <c r="I3856" s="52"/>
      <c r="J3856" s="52"/>
      <c r="K3856" s="52"/>
      <c r="L3856" s="52"/>
      <c r="M3856" s="52"/>
      <c r="N3856" s="52"/>
      <c r="O3856" s="52"/>
      <c r="P3856" s="52"/>
      <c r="Q3856" s="52"/>
      <c r="R3856" s="52"/>
      <c r="S3856" s="52"/>
      <c r="T3856" s="52"/>
      <c r="U3856" s="52"/>
    </row>
    <row r="3857" spans="1:21" ht="13.5">
      <c r="A3857" s="52"/>
      <c r="B3857" s="52"/>
      <c r="C3857" s="52"/>
      <c r="D3857" s="52"/>
      <c r="E3857" s="52"/>
      <c r="F3857" s="52"/>
      <c r="G3857" s="52"/>
      <c r="H3857" s="52"/>
      <c r="I3857" s="52"/>
      <c r="J3857" s="52"/>
      <c r="K3857" s="52"/>
      <c r="L3857" s="52"/>
      <c r="M3857" s="52"/>
      <c r="N3857" s="52"/>
      <c r="O3857" s="52"/>
      <c r="P3857" s="52"/>
      <c r="Q3857" s="52"/>
      <c r="R3857" s="52"/>
      <c r="S3857" s="52"/>
      <c r="T3857" s="52"/>
      <c r="U3857" s="52"/>
    </row>
    <row r="3858" spans="1:21" ht="13.5">
      <c r="A3858" s="52"/>
      <c r="B3858" s="52"/>
      <c r="C3858" s="52"/>
      <c r="D3858" s="52"/>
      <c r="E3858" s="52"/>
      <c r="F3858" s="52"/>
      <c r="G3858" s="52"/>
      <c r="H3858" s="52"/>
      <c r="I3858" s="52"/>
      <c r="J3858" s="52"/>
      <c r="K3858" s="52"/>
      <c r="L3858" s="52"/>
      <c r="M3858" s="52"/>
      <c r="N3858" s="52"/>
      <c r="O3858" s="52"/>
      <c r="P3858" s="52"/>
      <c r="Q3858" s="52"/>
      <c r="R3858" s="52"/>
      <c r="S3858" s="52"/>
      <c r="T3858" s="52"/>
      <c r="U3858" s="52"/>
    </row>
    <row r="3859" spans="1:21" ht="13.5">
      <c r="A3859" s="52"/>
      <c r="B3859" s="52"/>
      <c r="C3859" s="52"/>
      <c r="D3859" s="52"/>
      <c r="E3859" s="52"/>
      <c r="F3859" s="52"/>
      <c r="G3859" s="52"/>
      <c r="H3859" s="52"/>
      <c r="I3859" s="52"/>
      <c r="J3859" s="52"/>
      <c r="K3859" s="52"/>
      <c r="L3859" s="52"/>
      <c r="M3859" s="52"/>
      <c r="N3859" s="52"/>
      <c r="O3859" s="52"/>
      <c r="P3859" s="52"/>
      <c r="Q3859" s="52"/>
      <c r="R3859" s="52"/>
      <c r="S3859" s="52"/>
      <c r="T3859" s="52"/>
      <c r="U3859" s="52"/>
    </row>
    <row r="3860" spans="1:21" ht="13.5">
      <c r="A3860" s="52"/>
      <c r="B3860" s="52"/>
      <c r="C3860" s="52"/>
      <c r="D3860" s="52"/>
      <c r="E3860" s="52"/>
      <c r="F3860" s="52"/>
      <c r="G3860" s="52"/>
      <c r="H3860" s="52"/>
      <c r="I3860" s="52"/>
      <c r="J3860" s="52"/>
      <c r="K3860" s="52"/>
      <c r="L3860" s="52"/>
      <c r="M3860" s="52"/>
      <c r="N3860" s="52"/>
      <c r="O3860" s="52"/>
      <c r="P3860" s="52"/>
      <c r="Q3860" s="52"/>
      <c r="R3860" s="52"/>
      <c r="S3860" s="52"/>
      <c r="T3860" s="52"/>
      <c r="U3860" s="52"/>
    </row>
    <row r="3861" spans="1:21" ht="13.5">
      <c r="A3861" s="52"/>
      <c r="B3861" s="52"/>
      <c r="C3861" s="52"/>
      <c r="D3861" s="52"/>
      <c r="E3861" s="52"/>
      <c r="F3861" s="52"/>
      <c r="G3861" s="52"/>
      <c r="H3861" s="52"/>
      <c r="I3861" s="52"/>
      <c r="J3861" s="52"/>
      <c r="K3861" s="52"/>
      <c r="L3861" s="52"/>
      <c r="M3861" s="52"/>
      <c r="N3861" s="52"/>
      <c r="O3861" s="52"/>
      <c r="P3861" s="52"/>
      <c r="Q3861" s="52"/>
      <c r="R3861" s="52"/>
      <c r="S3861" s="52"/>
      <c r="T3861" s="52"/>
      <c r="U3861" s="52"/>
    </row>
    <row r="3862" spans="1:21" ht="13.5">
      <c r="A3862" s="52"/>
      <c r="B3862" s="52"/>
      <c r="C3862" s="52"/>
      <c r="D3862" s="52"/>
      <c r="E3862" s="52"/>
      <c r="F3862" s="52"/>
      <c r="G3862" s="52"/>
      <c r="H3862" s="52"/>
      <c r="I3862" s="52"/>
      <c r="J3862" s="52"/>
      <c r="K3862" s="52"/>
      <c r="L3862" s="52"/>
      <c r="M3862" s="52"/>
      <c r="N3862" s="52"/>
      <c r="O3862" s="52"/>
      <c r="P3862" s="52"/>
      <c r="Q3862" s="52"/>
      <c r="R3862" s="52"/>
      <c r="S3862" s="52"/>
      <c r="T3862" s="52"/>
      <c r="U3862" s="52"/>
    </row>
    <row r="3863" spans="1:21" ht="13.5">
      <c r="A3863" s="52"/>
      <c r="B3863" s="52"/>
      <c r="C3863" s="52"/>
      <c r="D3863" s="52"/>
      <c r="E3863" s="52"/>
      <c r="F3863" s="52"/>
      <c r="G3863" s="52"/>
      <c r="H3863" s="52"/>
      <c r="I3863" s="52"/>
      <c r="J3863" s="52"/>
      <c r="K3863" s="52"/>
      <c r="L3863" s="52"/>
      <c r="M3863" s="52"/>
      <c r="N3863" s="52"/>
      <c r="O3863" s="52"/>
      <c r="P3863" s="52"/>
      <c r="Q3863" s="52"/>
      <c r="R3863" s="52"/>
      <c r="S3863" s="52"/>
      <c r="T3863" s="52"/>
      <c r="U3863" s="52"/>
    </row>
    <row r="3864" spans="1:21" ht="13.5">
      <c r="A3864" s="52"/>
      <c r="B3864" s="52"/>
      <c r="C3864" s="52"/>
      <c r="D3864" s="52"/>
      <c r="E3864" s="52"/>
      <c r="F3864" s="52"/>
      <c r="G3864" s="52"/>
      <c r="H3864" s="52"/>
      <c r="I3864" s="52"/>
      <c r="J3864" s="52"/>
      <c r="K3864" s="52"/>
      <c r="L3864" s="52"/>
      <c r="M3864" s="52"/>
      <c r="N3864" s="52"/>
      <c r="O3864" s="52"/>
      <c r="P3864" s="52"/>
      <c r="Q3864" s="52"/>
      <c r="R3864" s="52"/>
      <c r="S3864" s="52"/>
      <c r="T3864" s="52"/>
      <c r="U3864" s="52"/>
    </row>
    <row r="3865" spans="1:21" ht="13.5">
      <c r="A3865" s="52"/>
      <c r="B3865" s="52"/>
      <c r="C3865" s="52"/>
      <c r="D3865" s="52"/>
      <c r="E3865" s="52"/>
      <c r="F3865" s="52"/>
      <c r="G3865" s="52"/>
      <c r="H3865" s="52"/>
      <c r="I3865" s="52"/>
      <c r="J3865" s="52"/>
      <c r="K3865" s="52"/>
      <c r="L3865" s="52"/>
      <c r="M3865" s="52"/>
      <c r="N3865" s="52"/>
      <c r="O3865" s="52"/>
      <c r="P3865" s="52"/>
      <c r="Q3865" s="52"/>
      <c r="R3865" s="52"/>
      <c r="S3865" s="52"/>
      <c r="T3865" s="52"/>
      <c r="U3865" s="52"/>
    </row>
    <row r="3866" spans="1:21" ht="13.5">
      <c r="A3866" s="52"/>
      <c r="B3866" s="52"/>
      <c r="C3866" s="52"/>
      <c r="D3866" s="52"/>
      <c r="E3866" s="52"/>
      <c r="F3866" s="52"/>
      <c r="G3866" s="52"/>
      <c r="H3866" s="52"/>
      <c r="I3866" s="52"/>
      <c r="J3866" s="52"/>
      <c r="K3866" s="52"/>
      <c r="L3866" s="52"/>
      <c r="M3866" s="52"/>
      <c r="N3866" s="52"/>
      <c r="O3866" s="52"/>
      <c r="P3866" s="52"/>
      <c r="Q3866" s="52"/>
      <c r="R3866" s="52"/>
      <c r="S3866" s="52"/>
      <c r="T3866" s="52"/>
      <c r="U3866" s="52"/>
    </row>
    <row r="3867" spans="1:21" ht="13.5">
      <c r="A3867" s="52"/>
      <c r="B3867" s="52"/>
      <c r="C3867" s="52"/>
      <c r="D3867" s="52"/>
      <c r="E3867" s="52"/>
      <c r="F3867" s="52"/>
      <c r="G3867" s="52"/>
      <c r="H3867" s="52"/>
      <c r="I3867" s="52"/>
      <c r="J3867" s="52"/>
      <c r="K3867" s="52"/>
      <c r="L3867" s="52"/>
      <c r="M3867" s="52"/>
      <c r="N3867" s="52"/>
      <c r="O3867" s="52"/>
      <c r="P3867" s="52"/>
      <c r="Q3867" s="52"/>
      <c r="R3867" s="52"/>
      <c r="S3867" s="52"/>
      <c r="T3867" s="52"/>
      <c r="U3867" s="52"/>
    </row>
    <row r="3868" spans="1:21" ht="13.5">
      <c r="A3868" s="52"/>
      <c r="B3868" s="52"/>
      <c r="C3868" s="52"/>
      <c r="D3868" s="52"/>
      <c r="E3868" s="52"/>
      <c r="F3868" s="52"/>
      <c r="G3868" s="52"/>
      <c r="H3868" s="52"/>
      <c r="I3868" s="52"/>
      <c r="J3868" s="52"/>
      <c r="K3868" s="52"/>
      <c r="L3868" s="52"/>
      <c r="M3868" s="52"/>
      <c r="N3868" s="52"/>
      <c r="O3868" s="52"/>
      <c r="P3868" s="52"/>
      <c r="Q3868" s="52"/>
      <c r="R3868" s="52"/>
      <c r="S3868" s="52"/>
      <c r="T3868" s="52"/>
      <c r="U3868" s="52"/>
    </row>
    <row r="3869" spans="1:21" ht="13.5">
      <c r="A3869" s="52"/>
      <c r="B3869" s="52"/>
      <c r="C3869" s="52"/>
      <c r="D3869" s="52"/>
      <c r="E3869" s="52"/>
      <c r="F3869" s="52"/>
      <c r="G3869" s="52"/>
      <c r="H3869" s="52"/>
      <c r="I3869" s="52"/>
      <c r="J3869" s="52"/>
      <c r="K3869" s="52"/>
      <c r="L3869" s="52"/>
      <c r="M3869" s="52"/>
      <c r="N3869" s="52"/>
      <c r="O3869" s="52"/>
      <c r="P3869" s="52"/>
      <c r="Q3869" s="52"/>
      <c r="R3869" s="52"/>
      <c r="S3869" s="52"/>
      <c r="T3869" s="52"/>
      <c r="U3869" s="52"/>
    </row>
    <row r="3870" spans="1:21" ht="13.5">
      <c r="A3870" s="52"/>
      <c r="B3870" s="52"/>
      <c r="C3870" s="52"/>
      <c r="D3870" s="52"/>
      <c r="E3870" s="52"/>
      <c r="F3870" s="52"/>
      <c r="G3870" s="52"/>
      <c r="H3870" s="52"/>
      <c r="I3870" s="52"/>
      <c r="J3870" s="52"/>
      <c r="K3870" s="52"/>
      <c r="L3870" s="52"/>
      <c r="M3870" s="52"/>
      <c r="N3870" s="52"/>
      <c r="O3870" s="52"/>
      <c r="P3870" s="52"/>
      <c r="Q3870" s="52"/>
      <c r="R3870" s="52"/>
      <c r="S3870" s="52"/>
      <c r="T3870" s="52"/>
      <c r="U3870" s="52"/>
    </row>
    <row r="3871" spans="1:21" ht="13.5">
      <c r="A3871" s="52"/>
      <c r="B3871" s="52"/>
      <c r="C3871" s="52"/>
      <c r="D3871" s="52"/>
      <c r="E3871" s="52"/>
      <c r="F3871" s="52"/>
      <c r="G3871" s="52"/>
      <c r="H3871" s="52"/>
      <c r="I3871" s="52"/>
      <c r="J3871" s="52"/>
      <c r="K3871" s="52"/>
      <c r="L3871" s="52"/>
      <c r="M3871" s="52"/>
      <c r="N3871" s="52"/>
      <c r="O3871" s="52"/>
      <c r="P3871" s="52"/>
      <c r="Q3871" s="52"/>
      <c r="R3871" s="52"/>
      <c r="S3871" s="52"/>
      <c r="T3871" s="52"/>
      <c r="U3871" s="52"/>
    </row>
    <row r="3872" spans="1:21" ht="13.5">
      <c r="A3872" s="52"/>
      <c r="B3872" s="52"/>
      <c r="C3872" s="52"/>
      <c r="D3872" s="52"/>
      <c r="E3872" s="52"/>
      <c r="F3872" s="52"/>
      <c r="G3872" s="52"/>
      <c r="H3872" s="52"/>
      <c r="I3872" s="52"/>
      <c r="J3872" s="52"/>
      <c r="K3872" s="52"/>
      <c r="L3872" s="52"/>
      <c r="M3872" s="52"/>
      <c r="N3872" s="52"/>
      <c r="O3872" s="52"/>
      <c r="P3872" s="52"/>
      <c r="Q3872" s="52"/>
      <c r="R3872" s="52"/>
      <c r="S3872" s="52"/>
      <c r="T3872" s="52"/>
      <c r="U3872" s="52"/>
    </row>
    <row r="3873" spans="1:21" ht="13.5">
      <c r="A3873" s="52"/>
      <c r="B3873" s="52"/>
      <c r="C3873" s="52"/>
      <c r="D3873" s="52"/>
      <c r="E3873" s="52"/>
      <c r="F3873" s="52"/>
      <c r="G3873" s="52"/>
      <c r="H3873" s="52"/>
      <c r="I3873" s="52"/>
      <c r="J3873" s="52"/>
      <c r="K3873" s="52"/>
      <c r="L3873" s="52"/>
      <c r="M3873" s="52"/>
      <c r="N3873" s="52"/>
      <c r="O3873" s="52"/>
      <c r="P3873" s="52"/>
      <c r="Q3873" s="52"/>
      <c r="R3873" s="52"/>
      <c r="S3873" s="52"/>
      <c r="T3873" s="52"/>
      <c r="U3873" s="52"/>
    </row>
    <row r="3874" spans="1:21" ht="13.5">
      <c r="A3874" s="52"/>
      <c r="B3874" s="52"/>
      <c r="C3874" s="52"/>
      <c r="D3874" s="52"/>
      <c r="E3874" s="52"/>
      <c r="F3874" s="52"/>
      <c r="G3874" s="52"/>
      <c r="H3874" s="52"/>
      <c r="I3874" s="52"/>
      <c r="J3874" s="52"/>
      <c r="K3874" s="52"/>
      <c r="L3874" s="52"/>
      <c r="M3874" s="52"/>
      <c r="N3874" s="52"/>
      <c r="O3874" s="52"/>
      <c r="P3874" s="52"/>
      <c r="Q3874" s="52"/>
      <c r="R3874" s="52"/>
      <c r="S3874" s="52"/>
      <c r="T3874" s="52"/>
      <c r="U3874" s="52"/>
    </row>
    <row r="3875" spans="1:21" ht="13.5">
      <c r="A3875" s="52"/>
      <c r="B3875" s="52"/>
      <c r="C3875" s="52"/>
      <c r="D3875" s="52"/>
      <c r="E3875" s="52"/>
      <c r="F3875" s="52"/>
      <c r="G3875" s="52"/>
      <c r="H3875" s="52"/>
      <c r="I3875" s="52"/>
      <c r="J3875" s="52"/>
      <c r="K3875" s="52"/>
      <c r="L3875" s="52"/>
      <c r="M3875" s="52"/>
      <c r="N3875" s="52"/>
      <c r="O3875" s="52"/>
      <c r="P3875" s="52"/>
      <c r="Q3875" s="52"/>
      <c r="R3875" s="52"/>
      <c r="S3875" s="52"/>
      <c r="T3875" s="52"/>
      <c r="U3875" s="52"/>
    </row>
    <row r="3876" spans="1:21" ht="13.5">
      <c r="A3876" s="52"/>
      <c r="B3876" s="52"/>
      <c r="C3876" s="52"/>
      <c r="D3876" s="52"/>
      <c r="E3876" s="52"/>
      <c r="F3876" s="52"/>
      <c r="G3876" s="52"/>
      <c r="H3876" s="52"/>
      <c r="I3876" s="52"/>
      <c r="J3876" s="52"/>
      <c r="K3876" s="52"/>
      <c r="L3876" s="52"/>
      <c r="M3876" s="52"/>
      <c r="N3876" s="52"/>
      <c r="O3876" s="52"/>
      <c r="P3876" s="52"/>
      <c r="Q3876" s="52"/>
      <c r="R3876" s="52"/>
      <c r="S3876" s="52"/>
      <c r="T3876" s="52"/>
      <c r="U3876" s="52"/>
    </row>
    <row r="3877" spans="1:21" ht="13.5">
      <c r="A3877" s="52"/>
      <c r="B3877" s="52"/>
      <c r="C3877" s="52"/>
      <c r="D3877" s="52"/>
      <c r="E3877" s="52"/>
      <c r="F3877" s="52"/>
      <c r="G3877" s="52"/>
      <c r="H3877" s="52"/>
      <c r="I3877" s="52"/>
      <c r="J3877" s="52"/>
      <c r="K3877" s="52"/>
      <c r="L3877" s="52"/>
      <c r="M3877" s="52"/>
      <c r="N3877" s="52"/>
      <c r="O3877" s="52"/>
      <c r="P3877" s="52"/>
      <c r="Q3877" s="52"/>
      <c r="R3877" s="52"/>
      <c r="S3877" s="52"/>
      <c r="T3877" s="52"/>
      <c r="U3877" s="52"/>
    </row>
    <row r="3878" spans="1:21" ht="13.5">
      <c r="A3878" s="52"/>
      <c r="B3878" s="52"/>
      <c r="C3878" s="52"/>
      <c r="D3878" s="52"/>
      <c r="E3878" s="52"/>
      <c r="F3878" s="52"/>
      <c r="G3878" s="52"/>
      <c r="H3878" s="52"/>
      <c r="I3878" s="52"/>
      <c r="J3878" s="52"/>
      <c r="K3878" s="52"/>
      <c r="L3878" s="52"/>
      <c r="M3878" s="52"/>
      <c r="N3878" s="52"/>
      <c r="O3878" s="52"/>
      <c r="P3878" s="52"/>
      <c r="Q3878" s="52"/>
      <c r="R3878" s="52"/>
      <c r="S3878" s="52"/>
      <c r="T3878" s="52"/>
      <c r="U3878" s="52"/>
    </row>
    <row r="3879" spans="1:21" ht="13.5">
      <c r="A3879" s="52"/>
      <c r="B3879" s="52"/>
      <c r="C3879" s="52"/>
      <c r="D3879" s="52"/>
      <c r="E3879" s="52"/>
      <c r="F3879" s="52"/>
      <c r="G3879" s="52"/>
      <c r="H3879" s="52"/>
      <c r="I3879" s="52"/>
      <c r="J3879" s="52"/>
      <c r="K3879" s="52"/>
      <c r="L3879" s="52"/>
      <c r="M3879" s="52"/>
      <c r="N3879" s="52"/>
      <c r="O3879" s="52"/>
      <c r="P3879" s="52"/>
      <c r="Q3879" s="52"/>
      <c r="R3879" s="52"/>
      <c r="S3879" s="52"/>
      <c r="T3879" s="52"/>
      <c r="U3879" s="52"/>
    </row>
    <row r="3880" spans="1:21" ht="13.5">
      <c r="A3880" s="52"/>
      <c r="B3880" s="52"/>
      <c r="C3880" s="52"/>
      <c r="D3880" s="52"/>
      <c r="E3880" s="52"/>
      <c r="F3880" s="52"/>
      <c r="G3880" s="52"/>
      <c r="H3880" s="52"/>
      <c r="I3880" s="52"/>
      <c r="J3880" s="52"/>
      <c r="K3880" s="52"/>
      <c r="L3880" s="52"/>
      <c r="M3880" s="52"/>
      <c r="N3880" s="52"/>
      <c r="O3880" s="52"/>
      <c r="P3880" s="52"/>
      <c r="Q3880" s="52"/>
      <c r="R3880" s="52"/>
      <c r="S3880" s="52"/>
      <c r="T3880" s="52"/>
      <c r="U3880" s="52"/>
    </row>
    <row r="3881" spans="1:21" ht="13.5">
      <c r="A3881" s="52"/>
      <c r="B3881" s="52"/>
      <c r="C3881" s="52"/>
      <c r="D3881" s="52"/>
      <c r="E3881" s="52"/>
      <c r="F3881" s="52"/>
      <c r="G3881" s="52"/>
      <c r="H3881" s="52"/>
      <c r="I3881" s="52"/>
      <c r="J3881" s="52"/>
      <c r="K3881" s="52"/>
      <c r="L3881" s="52"/>
      <c r="M3881" s="52"/>
      <c r="N3881" s="52"/>
      <c r="O3881" s="52"/>
      <c r="P3881" s="52"/>
      <c r="Q3881" s="52"/>
      <c r="R3881" s="52"/>
      <c r="S3881" s="52"/>
      <c r="T3881" s="52"/>
      <c r="U3881" s="52"/>
    </row>
    <row r="3882" spans="1:21" ht="13.5">
      <c r="A3882" s="52"/>
      <c r="B3882" s="52"/>
      <c r="C3882" s="52"/>
      <c r="D3882" s="52"/>
      <c r="E3882" s="52"/>
      <c r="F3882" s="52"/>
      <c r="G3882" s="52"/>
      <c r="H3882" s="52"/>
      <c r="I3882" s="52"/>
      <c r="J3882" s="52"/>
      <c r="K3882" s="52"/>
      <c r="L3882" s="52"/>
      <c r="M3882" s="52"/>
      <c r="N3882" s="52"/>
      <c r="O3882" s="52"/>
      <c r="P3882" s="52"/>
      <c r="Q3882" s="52"/>
      <c r="R3882" s="52"/>
      <c r="S3882" s="52"/>
      <c r="T3882" s="52"/>
      <c r="U3882" s="52"/>
    </row>
    <row r="3883" spans="1:21" ht="13.5">
      <c r="A3883" s="52"/>
      <c r="B3883" s="52"/>
      <c r="C3883" s="52"/>
      <c r="D3883" s="52"/>
      <c r="E3883" s="52"/>
      <c r="F3883" s="52"/>
      <c r="G3883" s="52"/>
      <c r="H3883" s="52"/>
      <c r="I3883" s="52"/>
      <c r="J3883" s="52"/>
      <c r="K3883" s="52"/>
      <c r="L3883" s="52"/>
      <c r="M3883" s="52"/>
      <c r="N3883" s="52"/>
      <c r="O3883" s="52"/>
      <c r="P3883" s="52"/>
      <c r="Q3883" s="52"/>
      <c r="R3883" s="52"/>
      <c r="S3883" s="52"/>
      <c r="T3883" s="52"/>
      <c r="U3883" s="52"/>
    </row>
    <row r="3884" spans="1:21" ht="13.5">
      <c r="A3884" s="52"/>
      <c r="B3884" s="52"/>
      <c r="C3884" s="52"/>
      <c r="D3884" s="52"/>
      <c r="E3884" s="52"/>
      <c r="F3884" s="52"/>
      <c r="G3884" s="52"/>
      <c r="H3884" s="52"/>
      <c r="I3884" s="52"/>
      <c r="J3884" s="52"/>
      <c r="K3884" s="52"/>
      <c r="L3884" s="52"/>
      <c r="M3884" s="52"/>
      <c r="N3884" s="52"/>
      <c r="O3884" s="52"/>
      <c r="P3884" s="52"/>
      <c r="Q3884" s="52"/>
      <c r="R3884" s="52"/>
      <c r="S3884" s="52"/>
      <c r="T3884" s="52"/>
      <c r="U3884" s="52"/>
    </row>
    <row r="3885" spans="1:21" ht="13.5">
      <c r="A3885" s="52"/>
      <c r="B3885" s="52"/>
      <c r="C3885" s="52"/>
      <c r="D3885" s="52"/>
      <c r="E3885" s="52"/>
      <c r="F3885" s="52"/>
      <c r="G3885" s="52"/>
      <c r="H3885" s="52"/>
      <c r="I3885" s="52"/>
      <c r="J3885" s="52"/>
      <c r="K3885" s="52"/>
      <c r="L3885" s="52"/>
      <c r="M3885" s="52"/>
      <c r="N3885" s="52"/>
      <c r="O3885" s="52"/>
      <c r="P3885" s="52"/>
      <c r="Q3885" s="52"/>
      <c r="R3885" s="52"/>
      <c r="S3885" s="52"/>
      <c r="T3885" s="52"/>
      <c r="U3885" s="52"/>
    </row>
    <row r="3886" spans="1:21" ht="13.5">
      <c r="A3886" s="52"/>
      <c r="B3886" s="52"/>
      <c r="C3886" s="52"/>
      <c r="D3886" s="52"/>
      <c r="E3886" s="52"/>
      <c r="F3886" s="52"/>
      <c r="G3886" s="52"/>
      <c r="H3886" s="52"/>
      <c r="I3886" s="52"/>
      <c r="J3886" s="52"/>
      <c r="K3886" s="52"/>
      <c r="L3886" s="52"/>
      <c r="M3886" s="52"/>
      <c r="N3886" s="52"/>
      <c r="O3886" s="52"/>
      <c r="P3886" s="52"/>
      <c r="Q3886" s="52"/>
      <c r="R3886" s="52"/>
      <c r="S3886" s="52"/>
      <c r="T3886" s="52"/>
      <c r="U3886" s="52"/>
    </row>
    <row r="3887" spans="1:21" ht="13.5">
      <c r="A3887" s="52"/>
      <c r="B3887" s="52"/>
      <c r="C3887" s="52"/>
      <c r="D3887" s="52"/>
      <c r="E3887" s="52"/>
      <c r="F3887" s="52"/>
      <c r="G3887" s="52"/>
      <c r="H3887" s="52"/>
      <c r="I3887" s="52"/>
      <c r="J3887" s="52"/>
      <c r="K3887" s="52"/>
      <c r="L3887" s="52"/>
      <c r="M3887" s="52"/>
      <c r="N3887" s="52"/>
      <c r="O3887" s="52"/>
      <c r="P3887" s="52"/>
      <c r="Q3887" s="52"/>
      <c r="R3887" s="52"/>
      <c r="S3887" s="52"/>
      <c r="T3887" s="52"/>
      <c r="U3887" s="52"/>
    </row>
    <row r="3888" spans="1:21" ht="13.5">
      <c r="A3888" s="52"/>
      <c r="B3888" s="52"/>
      <c r="C3888" s="52"/>
      <c r="D3888" s="52"/>
      <c r="E3888" s="52"/>
      <c r="F3888" s="52"/>
      <c r="G3888" s="52"/>
      <c r="H3888" s="52"/>
      <c r="I3888" s="52"/>
      <c r="J3888" s="52"/>
      <c r="K3888" s="52"/>
      <c r="L3888" s="52"/>
      <c r="M3888" s="52"/>
      <c r="N3888" s="52"/>
      <c r="O3888" s="52"/>
      <c r="P3888" s="52"/>
      <c r="Q3888" s="52"/>
      <c r="R3888" s="52"/>
      <c r="S3888" s="52"/>
      <c r="T3888" s="52"/>
      <c r="U3888" s="52"/>
    </row>
    <row r="3889" spans="1:21" ht="13.5">
      <c r="A3889" s="52"/>
      <c r="B3889" s="52"/>
      <c r="C3889" s="52"/>
      <c r="D3889" s="52"/>
      <c r="E3889" s="52"/>
      <c r="F3889" s="52"/>
      <c r="G3889" s="52"/>
      <c r="H3889" s="52"/>
      <c r="I3889" s="52"/>
      <c r="J3889" s="52"/>
      <c r="K3889" s="52"/>
      <c r="L3889" s="52"/>
      <c r="M3889" s="52"/>
      <c r="N3889" s="52"/>
      <c r="O3889" s="52"/>
      <c r="P3889" s="52"/>
      <c r="Q3889" s="52"/>
      <c r="R3889" s="52"/>
      <c r="S3889" s="52"/>
      <c r="T3889" s="52"/>
      <c r="U3889" s="52"/>
    </row>
    <row r="3890" spans="1:21" ht="13.5">
      <c r="A3890" s="52"/>
      <c r="B3890" s="52"/>
      <c r="C3890" s="52"/>
      <c r="D3890" s="52"/>
      <c r="E3890" s="52"/>
      <c r="F3890" s="52"/>
      <c r="G3890" s="52"/>
      <c r="H3890" s="52"/>
      <c r="I3890" s="52"/>
      <c r="J3890" s="52"/>
      <c r="K3890" s="52"/>
      <c r="L3890" s="52"/>
      <c r="M3890" s="52"/>
      <c r="N3890" s="52"/>
      <c r="O3890" s="52"/>
      <c r="P3890" s="52"/>
      <c r="Q3890" s="52"/>
      <c r="R3890" s="52"/>
      <c r="S3890" s="52"/>
      <c r="T3890" s="52"/>
      <c r="U3890" s="52"/>
    </row>
    <row r="3891" spans="1:21" ht="13.5">
      <c r="A3891" s="52"/>
      <c r="B3891" s="52"/>
      <c r="C3891" s="52"/>
      <c r="D3891" s="52"/>
      <c r="E3891" s="52"/>
      <c r="F3891" s="52"/>
      <c r="G3891" s="52"/>
      <c r="H3891" s="52"/>
      <c r="I3891" s="52"/>
      <c r="J3891" s="52"/>
      <c r="K3891" s="52"/>
      <c r="L3891" s="52"/>
      <c r="M3891" s="52"/>
      <c r="N3891" s="52"/>
      <c r="O3891" s="52"/>
      <c r="P3891" s="52"/>
      <c r="Q3891" s="52"/>
      <c r="R3891" s="52"/>
      <c r="S3891" s="52"/>
      <c r="T3891" s="52"/>
      <c r="U3891" s="52"/>
    </row>
    <row r="3892" spans="1:21" ht="13.5">
      <c r="A3892" s="52"/>
      <c r="B3892" s="52"/>
      <c r="C3892" s="52"/>
      <c r="D3892" s="52"/>
      <c r="E3892" s="52"/>
      <c r="F3892" s="52"/>
      <c r="G3892" s="52"/>
      <c r="H3892" s="52"/>
      <c r="I3892" s="52"/>
      <c r="J3892" s="52"/>
      <c r="K3892" s="52"/>
      <c r="L3892" s="52"/>
      <c r="M3892" s="52"/>
      <c r="N3892" s="52"/>
      <c r="O3892" s="52"/>
      <c r="P3892" s="52"/>
      <c r="Q3892" s="52"/>
      <c r="R3892" s="52"/>
      <c r="S3892" s="52"/>
      <c r="T3892" s="52"/>
      <c r="U3892" s="52"/>
    </row>
    <row r="3893" spans="1:21" ht="13.5">
      <c r="A3893" s="52"/>
      <c r="B3893" s="52"/>
      <c r="C3893" s="52"/>
      <c r="D3893" s="52"/>
      <c r="E3893" s="52"/>
      <c r="F3893" s="52"/>
      <c r="G3893" s="52"/>
      <c r="H3893" s="52"/>
      <c r="I3893" s="52"/>
      <c r="J3893" s="52"/>
      <c r="K3893" s="52"/>
      <c r="L3893" s="52"/>
      <c r="M3893" s="52"/>
      <c r="N3893" s="52"/>
      <c r="O3893" s="52"/>
      <c r="P3893" s="52"/>
      <c r="Q3893" s="52"/>
      <c r="R3893" s="52"/>
      <c r="S3893" s="52"/>
      <c r="T3893" s="52"/>
      <c r="U3893" s="52"/>
    </row>
    <row r="3894" spans="1:21" ht="13.5">
      <c r="A3894" s="52"/>
      <c r="B3894" s="52"/>
      <c r="C3894" s="52"/>
      <c r="D3894" s="52"/>
      <c r="E3894" s="52"/>
      <c r="F3894" s="52"/>
      <c r="G3894" s="52"/>
      <c r="H3894" s="52"/>
      <c r="I3894" s="52"/>
      <c r="J3894" s="52"/>
      <c r="K3894" s="52"/>
      <c r="L3894" s="52"/>
      <c r="M3894" s="52"/>
      <c r="N3894" s="52"/>
      <c r="O3894" s="52"/>
      <c r="P3894" s="52"/>
      <c r="Q3894" s="52"/>
      <c r="R3894" s="52"/>
      <c r="S3894" s="52"/>
      <c r="T3894" s="52"/>
      <c r="U3894" s="52"/>
    </row>
    <row r="3895" spans="1:21" ht="13.5">
      <c r="A3895" s="52"/>
      <c r="B3895" s="52"/>
      <c r="C3895" s="52"/>
      <c r="D3895" s="52"/>
      <c r="E3895" s="52"/>
      <c r="F3895" s="52"/>
      <c r="G3895" s="52"/>
      <c r="H3895" s="52"/>
      <c r="I3895" s="52"/>
      <c r="J3895" s="52"/>
      <c r="K3895" s="52"/>
      <c r="L3895" s="52"/>
      <c r="M3895" s="52"/>
      <c r="N3895" s="52"/>
      <c r="O3895" s="52"/>
      <c r="P3895" s="52"/>
      <c r="Q3895" s="52"/>
      <c r="R3895" s="52"/>
      <c r="S3895" s="52"/>
      <c r="T3895" s="52"/>
      <c r="U3895" s="52"/>
    </row>
    <row r="3896" spans="1:21" ht="13.5">
      <c r="A3896" s="52"/>
      <c r="B3896" s="52"/>
      <c r="C3896" s="52"/>
      <c r="D3896" s="52"/>
      <c r="E3896" s="52"/>
      <c r="F3896" s="52"/>
      <c r="G3896" s="52"/>
      <c r="H3896" s="52"/>
      <c r="I3896" s="52"/>
      <c r="J3896" s="52"/>
      <c r="K3896" s="52"/>
      <c r="L3896" s="52"/>
      <c r="M3896" s="52"/>
      <c r="N3896" s="52"/>
      <c r="O3896" s="52"/>
      <c r="P3896" s="52"/>
      <c r="Q3896" s="52"/>
      <c r="R3896" s="52"/>
      <c r="S3896" s="52"/>
      <c r="T3896" s="52"/>
      <c r="U3896" s="52"/>
    </row>
    <row r="3897" spans="1:21" ht="13.5">
      <c r="A3897" s="52"/>
      <c r="B3897" s="52"/>
      <c r="C3897" s="52"/>
      <c r="D3897" s="52"/>
      <c r="E3897" s="52"/>
      <c r="F3897" s="52"/>
      <c r="G3897" s="52"/>
      <c r="H3897" s="52"/>
      <c r="I3897" s="52"/>
      <c r="J3897" s="52"/>
      <c r="K3897" s="52"/>
      <c r="L3897" s="52"/>
      <c r="M3897" s="52"/>
      <c r="N3897" s="52"/>
      <c r="O3897" s="52"/>
      <c r="P3897" s="52"/>
      <c r="Q3897" s="52"/>
      <c r="R3897" s="52"/>
      <c r="S3897" s="52"/>
      <c r="T3897" s="52"/>
      <c r="U3897" s="52"/>
    </row>
    <row r="3898" spans="1:21" ht="13.5">
      <c r="A3898" s="52"/>
      <c r="B3898" s="52"/>
      <c r="C3898" s="52"/>
      <c r="D3898" s="52"/>
      <c r="E3898" s="52"/>
      <c r="F3898" s="52"/>
      <c r="G3898" s="52"/>
      <c r="H3898" s="52"/>
      <c r="I3898" s="52"/>
      <c r="J3898" s="52"/>
      <c r="K3898" s="52"/>
      <c r="L3898" s="52"/>
      <c r="M3898" s="52"/>
      <c r="N3898" s="52"/>
      <c r="O3898" s="52"/>
      <c r="P3898" s="52"/>
      <c r="Q3898" s="52"/>
      <c r="R3898" s="52"/>
      <c r="S3898" s="52"/>
      <c r="T3898" s="52"/>
      <c r="U3898" s="52"/>
    </row>
    <row r="3899" spans="1:21" ht="13.5">
      <c r="A3899" s="52"/>
      <c r="B3899" s="52"/>
      <c r="C3899" s="52"/>
      <c r="D3899" s="52"/>
      <c r="E3899" s="52"/>
      <c r="F3899" s="52"/>
      <c r="G3899" s="52"/>
      <c r="H3899" s="52"/>
      <c r="I3899" s="52"/>
      <c r="J3899" s="52"/>
      <c r="K3899" s="52"/>
      <c r="L3899" s="52"/>
      <c r="M3899" s="52"/>
      <c r="N3899" s="52"/>
      <c r="O3899" s="52"/>
      <c r="P3899" s="52"/>
      <c r="Q3899" s="52"/>
      <c r="R3899" s="52"/>
      <c r="S3899" s="52"/>
      <c r="T3899" s="52"/>
      <c r="U3899" s="52"/>
    </row>
    <row r="3900" spans="1:21" ht="13.5">
      <c r="A3900" s="52"/>
      <c r="B3900" s="52"/>
      <c r="C3900" s="52"/>
      <c r="D3900" s="52"/>
      <c r="E3900" s="52"/>
      <c r="F3900" s="52"/>
      <c r="G3900" s="52"/>
      <c r="H3900" s="52"/>
      <c r="I3900" s="52"/>
      <c r="J3900" s="52"/>
      <c r="K3900" s="52"/>
      <c r="L3900" s="52"/>
      <c r="M3900" s="52"/>
      <c r="N3900" s="52"/>
      <c r="O3900" s="52"/>
      <c r="P3900" s="52"/>
      <c r="Q3900" s="52"/>
      <c r="R3900" s="52"/>
      <c r="S3900" s="52"/>
      <c r="T3900" s="52"/>
      <c r="U3900" s="52"/>
    </row>
    <row r="3901" spans="1:21" ht="13.5">
      <c r="A3901" s="52"/>
      <c r="B3901" s="52"/>
      <c r="C3901" s="52"/>
      <c r="D3901" s="52"/>
      <c r="E3901" s="52"/>
      <c r="F3901" s="52"/>
      <c r="G3901" s="52"/>
      <c r="H3901" s="52"/>
      <c r="I3901" s="52"/>
      <c r="J3901" s="52"/>
      <c r="K3901" s="52"/>
      <c r="L3901" s="52"/>
      <c r="M3901" s="52"/>
      <c r="N3901" s="52"/>
      <c r="O3901" s="52"/>
      <c r="P3901" s="52"/>
      <c r="Q3901" s="52"/>
      <c r="R3901" s="52"/>
      <c r="S3901" s="52"/>
      <c r="T3901" s="52"/>
      <c r="U3901" s="52"/>
    </row>
    <row r="3902" spans="1:21" ht="13.5">
      <c r="A3902" s="52"/>
      <c r="B3902" s="52"/>
      <c r="C3902" s="52"/>
      <c r="D3902" s="52"/>
      <c r="E3902" s="52"/>
      <c r="F3902" s="52"/>
      <c r="G3902" s="52"/>
      <c r="H3902" s="52"/>
      <c r="I3902" s="52"/>
      <c r="J3902" s="52"/>
      <c r="K3902" s="52"/>
      <c r="L3902" s="52"/>
      <c r="M3902" s="52"/>
      <c r="N3902" s="52"/>
      <c r="O3902" s="52"/>
      <c r="P3902" s="52"/>
      <c r="Q3902" s="52"/>
      <c r="R3902" s="52"/>
      <c r="S3902" s="52"/>
      <c r="T3902" s="52"/>
      <c r="U3902" s="52"/>
    </row>
    <row r="3903" spans="1:21" ht="13.5">
      <c r="A3903" s="52"/>
      <c r="B3903" s="52"/>
      <c r="C3903" s="52"/>
      <c r="D3903" s="52"/>
      <c r="E3903" s="52"/>
      <c r="F3903" s="52"/>
      <c r="G3903" s="52"/>
      <c r="H3903" s="52"/>
      <c r="I3903" s="52"/>
      <c r="J3903" s="52"/>
      <c r="K3903" s="52"/>
      <c r="L3903" s="52"/>
      <c r="M3903" s="52"/>
      <c r="N3903" s="52"/>
      <c r="O3903" s="52"/>
      <c r="P3903" s="52"/>
      <c r="Q3903" s="52"/>
      <c r="R3903" s="52"/>
      <c r="S3903" s="52"/>
      <c r="T3903" s="52"/>
      <c r="U3903" s="52"/>
    </row>
    <row r="3904" spans="1:21" ht="13.5">
      <c r="A3904" s="52"/>
      <c r="B3904" s="52"/>
      <c r="C3904" s="52"/>
      <c r="D3904" s="52"/>
      <c r="E3904" s="52"/>
      <c r="F3904" s="52"/>
      <c r="G3904" s="52"/>
      <c r="H3904" s="52"/>
      <c r="I3904" s="52"/>
      <c r="J3904" s="52"/>
      <c r="K3904" s="52"/>
      <c r="L3904" s="52"/>
      <c r="M3904" s="52"/>
      <c r="N3904" s="52"/>
      <c r="O3904" s="52"/>
      <c r="P3904" s="52"/>
      <c r="Q3904" s="52"/>
      <c r="R3904" s="52"/>
      <c r="S3904" s="52"/>
      <c r="T3904" s="52"/>
      <c r="U3904" s="52"/>
    </row>
    <row r="3905" spans="1:21" ht="13.5">
      <c r="A3905" s="52"/>
      <c r="B3905" s="52"/>
      <c r="C3905" s="52"/>
      <c r="D3905" s="52"/>
      <c r="E3905" s="52"/>
      <c r="F3905" s="52"/>
      <c r="G3905" s="52"/>
      <c r="H3905" s="52"/>
      <c r="I3905" s="52"/>
      <c r="J3905" s="52"/>
      <c r="K3905" s="52"/>
      <c r="L3905" s="52"/>
      <c r="M3905" s="52"/>
      <c r="N3905" s="52"/>
      <c r="O3905" s="52"/>
      <c r="P3905" s="52"/>
      <c r="Q3905" s="52"/>
      <c r="R3905" s="52"/>
      <c r="S3905" s="52"/>
      <c r="T3905" s="52"/>
      <c r="U3905" s="52"/>
    </row>
    <row r="3906" spans="1:21" ht="13.5">
      <c r="A3906" s="52"/>
      <c r="B3906" s="52"/>
      <c r="C3906" s="52"/>
      <c r="D3906" s="52"/>
      <c r="E3906" s="52"/>
      <c r="F3906" s="52"/>
      <c r="G3906" s="52"/>
      <c r="H3906" s="52"/>
      <c r="I3906" s="52"/>
      <c r="J3906" s="52"/>
      <c r="K3906" s="52"/>
      <c r="L3906" s="52"/>
      <c r="M3906" s="52"/>
      <c r="N3906" s="52"/>
      <c r="O3906" s="52"/>
      <c r="P3906" s="52"/>
      <c r="Q3906" s="52"/>
      <c r="R3906" s="52"/>
      <c r="S3906" s="52"/>
      <c r="T3906" s="52"/>
      <c r="U3906" s="52"/>
    </row>
    <row r="3907" spans="1:21" ht="13.5">
      <c r="A3907" s="52"/>
      <c r="B3907" s="52"/>
      <c r="C3907" s="52"/>
      <c r="D3907" s="52"/>
      <c r="E3907" s="52"/>
      <c r="F3907" s="52"/>
      <c r="G3907" s="52"/>
      <c r="H3907" s="52"/>
      <c r="I3907" s="52"/>
      <c r="J3907" s="52"/>
      <c r="K3907" s="52"/>
      <c r="L3907" s="52"/>
      <c r="M3907" s="52"/>
      <c r="N3907" s="52"/>
      <c r="O3907" s="52"/>
      <c r="P3907" s="52"/>
      <c r="Q3907" s="52"/>
      <c r="R3907" s="52"/>
      <c r="S3907" s="52"/>
      <c r="T3907" s="52"/>
      <c r="U3907" s="52"/>
    </row>
    <row r="3908" spans="1:21" ht="13.5">
      <c r="A3908" s="52"/>
      <c r="B3908" s="52"/>
      <c r="C3908" s="52"/>
      <c r="D3908" s="52"/>
      <c r="E3908" s="52"/>
      <c r="F3908" s="52"/>
      <c r="G3908" s="52"/>
      <c r="H3908" s="52"/>
      <c r="I3908" s="52"/>
      <c r="J3908" s="52"/>
      <c r="K3908" s="52"/>
      <c r="L3908" s="52"/>
      <c r="M3908" s="52"/>
      <c r="N3908" s="52"/>
      <c r="O3908" s="52"/>
      <c r="P3908" s="52"/>
      <c r="Q3908" s="52"/>
      <c r="R3908" s="52"/>
      <c r="S3908" s="52"/>
      <c r="T3908" s="52"/>
      <c r="U3908" s="52"/>
    </row>
    <row r="3909" spans="1:21" ht="13.5">
      <c r="A3909" s="52"/>
      <c r="B3909" s="52"/>
      <c r="C3909" s="52"/>
      <c r="D3909" s="52"/>
      <c r="E3909" s="52"/>
      <c r="F3909" s="52"/>
      <c r="G3909" s="52"/>
      <c r="H3909" s="52"/>
      <c r="I3909" s="52"/>
      <c r="J3909" s="52"/>
      <c r="K3909" s="52"/>
      <c r="L3909" s="52"/>
      <c r="M3909" s="52"/>
      <c r="N3909" s="52"/>
      <c r="O3909" s="52"/>
      <c r="P3909" s="52"/>
      <c r="Q3909" s="52"/>
      <c r="R3909" s="52"/>
      <c r="S3909" s="52"/>
      <c r="T3909" s="52"/>
      <c r="U3909" s="52"/>
    </row>
    <row r="3910" spans="1:21" ht="13.5">
      <c r="A3910" s="52"/>
      <c r="B3910" s="52"/>
      <c r="C3910" s="52"/>
      <c r="D3910" s="52"/>
      <c r="E3910" s="52"/>
      <c r="F3910" s="52"/>
      <c r="G3910" s="52"/>
      <c r="H3910" s="52"/>
      <c r="I3910" s="52"/>
      <c r="J3910" s="52"/>
      <c r="K3910" s="52"/>
      <c r="L3910" s="52"/>
      <c r="M3910" s="52"/>
      <c r="N3910" s="52"/>
      <c r="O3910" s="52"/>
      <c r="P3910" s="52"/>
      <c r="Q3910" s="52"/>
      <c r="R3910" s="52"/>
      <c r="S3910" s="52"/>
      <c r="T3910" s="52"/>
      <c r="U3910" s="52"/>
    </row>
    <row r="3911" spans="1:21" ht="13.5">
      <c r="A3911" s="52"/>
      <c r="B3911" s="52"/>
      <c r="C3911" s="52"/>
      <c r="D3911" s="52"/>
      <c r="E3911" s="52"/>
      <c r="F3911" s="52"/>
      <c r="G3911" s="52"/>
      <c r="H3911" s="52"/>
      <c r="I3911" s="52"/>
      <c r="J3911" s="52"/>
      <c r="K3911" s="52"/>
      <c r="L3911" s="52"/>
      <c r="M3911" s="52"/>
      <c r="N3911" s="52"/>
      <c r="O3911" s="52"/>
      <c r="P3911" s="52"/>
      <c r="Q3911" s="52"/>
      <c r="R3911" s="52"/>
      <c r="S3911" s="52"/>
      <c r="T3911" s="52"/>
      <c r="U3911" s="52"/>
    </row>
    <row r="3912" spans="1:21" ht="13.5">
      <c r="A3912" s="52"/>
      <c r="B3912" s="52"/>
      <c r="C3912" s="52"/>
      <c r="D3912" s="52"/>
      <c r="E3912" s="52"/>
      <c r="F3912" s="52"/>
      <c r="G3912" s="52"/>
      <c r="H3912" s="52"/>
      <c r="I3912" s="52"/>
      <c r="J3912" s="52"/>
      <c r="K3912" s="52"/>
      <c r="L3912" s="52"/>
      <c r="M3912" s="52"/>
      <c r="N3912" s="52"/>
      <c r="O3912" s="52"/>
      <c r="P3912" s="52"/>
      <c r="Q3912" s="52"/>
      <c r="R3912" s="52"/>
      <c r="S3912" s="52"/>
      <c r="T3912" s="52"/>
      <c r="U3912" s="52"/>
    </row>
    <row r="3913" spans="1:21" ht="13.5">
      <c r="A3913" s="52"/>
      <c r="B3913" s="52"/>
      <c r="C3913" s="52"/>
      <c r="D3913" s="52"/>
      <c r="E3913" s="52"/>
      <c r="F3913" s="52"/>
      <c r="G3913" s="52"/>
      <c r="H3913" s="52"/>
      <c r="I3913" s="52"/>
      <c r="J3913" s="52"/>
      <c r="K3913" s="52"/>
      <c r="L3913" s="52"/>
      <c r="M3913" s="52"/>
      <c r="N3913" s="52"/>
      <c r="O3913" s="52"/>
      <c r="P3913" s="52"/>
      <c r="Q3913" s="52"/>
      <c r="R3913" s="52"/>
      <c r="S3913" s="52"/>
      <c r="T3913" s="52"/>
      <c r="U3913" s="52"/>
    </row>
    <row r="3914" spans="1:21" ht="13.5">
      <c r="A3914" s="52"/>
      <c r="B3914" s="52"/>
      <c r="C3914" s="52"/>
      <c r="D3914" s="52"/>
      <c r="E3914" s="52"/>
      <c r="F3914" s="52"/>
      <c r="G3914" s="52"/>
      <c r="H3914" s="52"/>
      <c r="I3914" s="52"/>
      <c r="J3914" s="52"/>
      <c r="K3914" s="52"/>
      <c r="L3914" s="52"/>
      <c r="M3914" s="52"/>
      <c r="N3914" s="52"/>
      <c r="O3914" s="52"/>
      <c r="P3914" s="52"/>
      <c r="Q3914" s="52"/>
      <c r="R3914" s="52"/>
      <c r="S3914" s="52"/>
      <c r="T3914" s="52"/>
      <c r="U3914" s="52"/>
    </row>
    <row r="3915" spans="1:21" ht="13.5">
      <c r="A3915" s="52"/>
      <c r="B3915" s="52"/>
      <c r="C3915" s="52"/>
      <c r="D3915" s="52"/>
      <c r="E3915" s="52"/>
      <c r="F3915" s="52"/>
      <c r="G3915" s="52"/>
      <c r="H3915" s="52"/>
      <c r="I3915" s="52"/>
      <c r="J3915" s="52"/>
      <c r="K3915" s="52"/>
      <c r="L3915" s="52"/>
      <c r="M3915" s="52"/>
      <c r="N3915" s="52"/>
      <c r="O3915" s="52"/>
      <c r="P3915" s="52"/>
      <c r="Q3915" s="52"/>
      <c r="R3915" s="52"/>
      <c r="S3915" s="52"/>
      <c r="T3915" s="52"/>
      <c r="U3915" s="52"/>
    </row>
    <row r="3916" spans="1:21" ht="13.5">
      <c r="A3916" s="52"/>
      <c r="B3916" s="52"/>
      <c r="C3916" s="52"/>
      <c r="D3916" s="52"/>
      <c r="E3916" s="52"/>
      <c r="F3916" s="52"/>
      <c r="G3916" s="52"/>
      <c r="H3916" s="52"/>
      <c r="I3916" s="52"/>
      <c r="J3916" s="52"/>
      <c r="K3916" s="52"/>
      <c r="L3916" s="52"/>
      <c r="M3916" s="52"/>
      <c r="N3916" s="52"/>
      <c r="O3916" s="52"/>
      <c r="P3916" s="52"/>
      <c r="Q3916" s="52"/>
      <c r="R3916" s="52"/>
      <c r="S3916" s="52"/>
      <c r="T3916" s="52"/>
      <c r="U3916" s="52"/>
    </row>
    <row r="3917" spans="1:21" ht="13.5">
      <c r="A3917" s="52"/>
      <c r="B3917" s="52"/>
      <c r="C3917" s="52"/>
      <c r="D3917" s="52"/>
      <c r="E3917" s="52"/>
      <c r="F3917" s="52"/>
      <c r="G3917" s="52"/>
      <c r="H3917" s="52"/>
      <c r="I3917" s="52"/>
      <c r="J3917" s="52"/>
      <c r="K3917" s="52"/>
      <c r="L3917" s="52"/>
      <c r="M3917" s="52"/>
      <c r="N3917" s="52"/>
      <c r="O3917" s="52"/>
      <c r="P3917" s="52"/>
      <c r="Q3917" s="52"/>
      <c r="R3917" s="52"/>
      <c r="S3917" s="52"/>
      <c r="T3917" s="52"/>
      <c r="U3917" s="52"/>
    </row>
    <row r="3918" spans="1:21" ht="13.5">
      <c r="A3918" s="52"/>
      <c r="B3918" s="52"/>
      <c r="C3918" s="52"/>
      <c r="D3918" s="52"/>
      <c r="E3918" s="52"/>
      <c r="F3918" s="52"/>
      <c r="G3918" s="52"/>
      <c r="H3918" s="52"/>
      <c r="I3918" s="52"/>
      <c r="J3918" s="52"/>
      <c r="K3918" s="52"/>
      <c r="L3918" s="52"/>
      <c r="M3918" s="52"/>
      <c r="N3918" s="52"/>
      <c r="O3918" s="52"/>
      <c r="P3918" s="52"/>
      <c r="Q3918" s="52"/>
      <c r="R3918" s="52"/>
      <c r="S3918" s="52"/>
      <c r="T3918" s="52"/>
      <c r="U3918" s="52"/>
    </row>
    <row r="3919" spans="1:21" ht="13.5">
      <c r="A3919" s="52"/>
      <c r="B3919" s="52"/>
      <c r="C3919" s="52"/>
      <c r="D3919" s="52"/>
      <c r="E3919" s="52"/>
      <c r="F3919" s="52"/>
      <c r="G3919" s="52"/>
      <c r="H3919" s="52"/>
      <c r="I3919" s="52"/>
      <c r="J3919" s="52"/>
      <c r="K3919" s="52"/>
      <c r="L3919" s="52"/>
      <c r="M3919" s="52"/>
      <c r="N3919" s="52"/>
      <c r="O3919" s="52"/>
      <c r="P3919" s="52"/>
      <c r="Q3919" s="52"/>
      <c r="R3919" s="52"/>
      <c r="S3919" s="52"/>
      <c r="T3919" s="52"/>
      <c r="U3919" s="52"/>
    </row>
    <row r="3920" spans="1:21" ht="13.5">
      <c r="A3920" s="52"/>
      <c r="B3920" s="52"/>
      <c r="C3920" s="52"/>
      <c r="D3920" s="52"/>
      <c r="E3920" s="52"/>
      <c r="F3920" s="52"/>
      <c r="G3920" s="52"/>
      <c r="H3920" s="52"/>
      <c r="I3920" s="52"/>
      <c r="J3920" s="52"/>
      <c r="K3920" s="52"/>
      <c r="L3920" s="52"/>
      <c r="M3920" s="52"/>
      <c r="N3920" s="52"/>
      <c r="O3920" s="52"/>
      <c r="P3920" s="52"/>
      <c r="Q3920" s="52"/>
      <c r="R3920" s="52"/>
      <c r="S3920" s="52"/>
      <c r="T3920" s="52"/>
      <c r="U3920" s="52"/>
    </row>
    <row r="3921" spans="1:21" ht="13.5">
      <c r="A3921" s="52"/>
      <c r="B3921" s="52"/>
      <c r="C3921" s="52"/>
      <c r="D3921" s="52"/>
      <c r="E3921" s="52"/>
      <c r="F3921" s="52"/>
      <c r="G3921" s="52"/>
      <c r="H3921" s="52"/>
      <c r="I3921" s="52"/>
      <c r="J3921" s="52"/>
      <c r="K3921" s="52"/>
      <c r="L3921" s="52"/>
      <c r="M3921" s="52"/>
      <c r="N3921" s="52"/>
      <c r="O3921" s="52"/>
      <c r="P3921" s="52"/>
      <c r="Q3921" s="52"/>
      <c r="R3921" s="52"/>
      <c r="S3921" s="52"/>
      <c r="T3921" s="52"/>
      <c r="U3921" s="52"/>
    </row>
    <row r="3922" spans="1:21" ht="13.5">
      <c r="A3922" s="52"/>
      <c r="B3922" s="52"/>
      <c r="C3922" s="52"/>
      <c r="D3922" s="52"/>
      <c r="E3922" s="52"/>
      <c r="F3922" s="52"/>
      <c r="G3922" s="52"/>
      <c r="H3922" s="52"/>
      <c r="I3922" s="52"/>
      <c r="J3922" s="52"/>
      <c r="K3922" s="52"/>
      <c r="L3922" s="52"/>
      <c r="M3922" s="52"/>
      <c r="N3922" s="52"/>
      <c r="O3922" s="52"/>
      <c r="P3922" s="52"/>
      <c r="Q3922" s="52"/>
      <c r="R3922" s="52"/>
      <c r="S3922" s="52"/>
      <c r="T3922" s="52"/>
      <c r="U3922" s="52"/>
    </row>
    <row r="3923" spans="1:21" ht="13.5">
      <c r="A3923" s="52"/>
      <c r="B3923" s="52"/>
      <c r="C3923" s="52"/>
      <c r="D3923" s="52"/>
      <c r="E3923" s="52"/>
      <c r="F3923" s="52"/>
      <c r="G3923" s="52"/>
      <c r="H3923" s="52"/>
      <c r="I3923" s="52"/>
      <c r="J3923" s="52"/>
      <c r="K3923" s="52"/>
      <c r="L3923" s="52"/>
      <c r="M3923" s="52"/>
      <c r="N3923" s="52"/>
      <c r="O3923" s="52"/>
      <c r="P3923" s="52"/>
      <c r="Q3923" s="52"/>
      <c r="R3923" s="52"/>
      <c r="S3923" s="52"/>
      <c r="T3923" s="52"/>
      <c r="U3923" s="52"/>
    </row>
    <row r="3924" spans="1:21" ht="13.5">
      <c r="A3924" s="52"/>
      <c r="B3924" s="52"/>
      <c r="C3924" s="52"/>
      <c r="D3924" s="52"/>
      <c r="E3924" s="52"/>
      <c r="F3924" s="52"/>
      <c r="G3924" s="52"/>
      <c r="H3924" s="52"/>
      <c r="I3924" s="52"/>
      <c r="J3924" s="52"/>
      <c r="K3924" s="52"/>
      <c r="L3924" s="52"/>
      <c r="M3924" s="52"/>
      <c r="N3924" s="52"/>
      <c r="O3924" s="52"/>
      <c r="P3924" s="52"/>
      <c r="Q3924" s="52"/>
      <c r="R3924" s="52"/>
      <c r="S3924" s="52"/>
      <c r="T3924" s="52"/>
      <c r="U3924" s="52"/>
    </row>
    <row r="3925" spans="1:21" ht="13.5">
      <c r="A3925" s="52"/>
      <c r="B3925" s="52"/>
      <c r="C3925" s="52"/>
      <c r="D3925" s="52"/>
      <c r="E3925" s="52"/>
      <c r="F3925" s="52"/>
      <c r="G3925" s="52"/>
      <c r="H3925" s="52"/>
      <c r="I3925" s="52"/>
      <c r="J3925" s="52"/>
      <c r="K3925" s="52"/>
      <c r="L3925" s="52"/>
      <c r="M3925" s="52"/>
      <c r="N3925" s="52"/>
      <c r="O3925" s="52"/>
      <c r="P3925" s="52"/>
      <c r="Q3925" s="52"/>
      <c r="R3925" s="52"/>
      <c r="S3925" s="52"/>
      <c r="T3925" s="52"/>
      <c r="U3925" s="52"/>
    </row>
    <row r="3926" spans="1:21" ht="13.5">
      <c r="A3926" s="52"/>
      <c r="B3926" s="52"/>
      <c r="C3926" s="52"/>
      <c r="D3926" s="52"/>
      <c r="E3926" s="52"/>
      <c r="F3926" s="52"/>
      <c r="G3926" s="52"/>
      <c r="H3926" s="52"/>
      <c r="I3926" s="52"/>
      <c r="J3926" s="52"/>
      <c r="K3926" s="52"/>
      <c r="L3926" s="52"/>
      <c r="M3926" s="52"/>
      <c r="N3926" s="52"/>
      <c r="O3926" s="52"/>
      <c r="P3926" s="52"/>
      <c r="Q3926" s="52"/>
      <c r="R3926" s="52"/>
      <c r="S3926" s="52"/>
      <c r="T3926" s="52"/>
      <c r="U3926" s="52"/>
    </row>
    <row r="3927" spans="1:21" ht="13.5">
      <c r="A3927" s="52"/>
      <c r="B3927" s="52"/>
      <c r="C3927" s="52"/>
      <c r="D3927" s="52"/>
      <c r="E3927" s="52"/>
      <c r="F3927" s="52"/>
      <c r="G3927" s="52"/>
      <c r="H3927" s="52"/>
      <c r="I3927" s="52"/>
      <c r="J3927" s="52"/>
      <c r="K3927" s="52"/>
      <c r="L3927" s="52"/>
      <c r="M3927" s="52"/>
      <c r="N3927" s="52"/>
      <c r="O3927" s="52"/>
      <c r="P3927" s="52"/>
      <c r="Q3927" s="52"/>
      <c r="R3927" s="52"/>
      <c r="S3927" s="52"/>
      <c r="T3927" s="52"/>
      <c r="U3927" s="52"/>
    </row>
    <row r="3928" spans="1:21" ht="13.5">
      <c r="A3928" s="52"/>
      <c r="B3928" s="52"/>
      <c r="C3928" s="52"/>
      <c r="D3928" s="52"/>
      <c r="E3928" s="52"/>
      <c r="F3928" s="52"/>
      <c r="G3928" s="52"/>
      <c r="H3928" s="52"/>
      <c r="I3928" s="52"/>
      <c r="J3928" s="52"/>
      <c r="K3928" s="52"/>
      <c r="L3928" s="52"/>
      <c r="M3928" s="52"/>
      <c r="N3928" s="52"/>
      <c r="O3928" s="52"/>
      <c r="P3928" s="52"/>
      <c r="Q3928" s="52"/>
      <c r="R3928" s="52"/>
      <c r="S3928" s="52"/>
      <c r="T3928" s="52"/>
      <c r="U3928" s="52"/>
    </row>
    <row r="3929" spans="1:21" ht="13.5">
      <c r="A3929" s="52"/>
      <c r="B3929" s="52"/>
      <c r="C3929" s="52"/>
      <c r="D3929" s="52"/>
      <c r="E3929" s="52"/>
      <c r="F3929" s="52"/>
      <c r="G3929" s="52"/>
      <c r="H3929" s="52"/>
      <c r="I3929" s="52"/>
      <c r="J3929" s="52"/>
      <c r="K3929" s="52"/>
      <c r="L3929" s="52"/>
      <c r="M3929" s="52"/>
      <c r="N3929" s="52"/>
      <c r="O3929" s="52"/>
      <c r="P3929" s="52"/>
      <c r="Q3929" s="52"/>
      <c r="R3929" s="52"/>
      <c r="S3929" s="52"/>
      <c r="T3929" s="52"/>
      <c r="U3929" s="52"/>
    </row>
    <row r="3930" spans="1:21" ht="13.5">
      <c r="A3930" s="52"/>
      <c r="B3930" s="52"/>
      <c r="C3930" s="52"/>
      <c r="D3930" s="52"/>
      <c r="E3930" s="52"/>
      <c r="F3930" s="52"/>
      <c r="G3930" s="52"/>
      <c r="H3930" s="52"/>
      <c r="I3930" s="52"/>
      <c r="J3930" s="52"/>
      <c r="K3930" s="52"/>
      <c r="L3930" s="52"/>
      <c r="M3930" s="52"/>
      <c r="N3930" s="52"/>
      <c r="O3930" s="52"/>
      <c r="P3930" s="52"/>
      <c r="Q3930" s="52"/>
      <c r="R3930" s="52"/>
      <c r="S3930" s="52"/>
      <c r="T3930" s="52"/>
      <c r="U3930" s="52"/>
    </row>
    <row r="3931" spans="1:21" ht="13.5">
      <c r="A3931" s="52"/>
      <c r="B3931" s="52"/>
      <c r="C3931" s="52"/>
      <c r="D3931" s="52"/>
      <c r="E3931" s="52"/>
      <c r="F3931" s="52"/>
      <c r="G3931" s="52"/>
      <c r="H3931" s="52"/>
      <c r="I3931" s="52"/>
      <c r="J3931" s="52"/>
      <c r="K3931" s="52"/>
      <c r="L3931" s="52"/>
      <c r="M3931" s="52"/>
      <c r="N3931" s="52"/>
      <c r="O3931" s="52"/>
      <c r="P3931" s="52"/>
      <c r="Q3931" s="52"/>
      <c r="R3931" s="52"/>
      <c r="S3931" s="52"/>
      <c r="T3931" s="52"/>
      <c r="U3931" s="52"/>
    </row>
    <row r="3932" spans="1:21" ht="13.5">
      <c r="A3932" s="52"/>
      <c r="B3932" s="52"/>
      <c r="C3932" s="52"/>
      <c r="D3932" s="52"/>
      <c r="E3932" s="52"/>
      <c r="F3932" s="52"/>
      <c r="G3932" s="52"/>
      <c r="H3932" s="52"/>
      <c r="I3932" s="52"/>
      <c r="J3932" s="52"/>
      <c r="K3932" s="52"/>
      <c r="L3932" s="52"/>
      <c r="M3932" s="52"/>
      <c r="N3932" s="52"/>
      <c r="O3932" s="52"/>
      <c r="P3932" s="52"/>
      <c r="Q3932" s="52"/>
      <c r="R3932" s="52"/>
      <c r="S3932" s="52"/>
      <c r="T3932" s="52"/>
      <c r="U3932" s="52"/>
    </row>
    <row r="3933" spans="1:21" ht="13.5">
      <c r="A3933" s="52"/>
      <c r="B3933" s="52"/>
      <c r="C3933" s="52"/>
      <c r="D3933" s="52"/>
      <c r="E3933" s="52"/>
      <c r="F3933" s="52"/>
      <c r="G3933" s="52"/>
      <c r="H3933" s="52"/>
      <c r="I3933" s="52"/>
      <c r="J3933" s="52"/>
      <c r="K3933" s="52"/>
      <c r="L3933" s="52"/>
      <c r="M3933" s="52"/>
      <c r="N3933" s="52"/>
      <c r="O3933" s="52"/>
      <c r="P3933" s="52"/>
      <c r="Q3933" s="52"/>
      <c r="R3933" s="52"/>
      <c r="S3933" s="52"/>
      <c r="T3933" s="52"/>
      <c r="U3933" s="52"/>
    </row>
    <row r="3934" spans="1:21" ht="13.5">
      <c r="A3934" s="52"/>
      <c r="B3934" s="52"/>
      <c r="C3934" s="52"/>
      <c r="D3934" s="52"/>
      <c r="E3934" s="52"/>
      <c r="F3934" s="52"/>
      <c r="G3934" s="52"/>
      <c r="H3934" s="52"/>
      <c r="I3934" s="52"/>
      <c r="J3934" s="52"/>
      <c r="K3934" s="52"/>
      <c r="L3934" s="52"/>
      <c r="M3934" s="52"/>
      <c r="N3934" s="52"/>
      <c r="O3934" s="52"/>
      <c r="P3934" s="52"/>
      <c r="Q3934" s="52"/>
      <c r="R3934" s="52"/>
      <c r="S3934" s="52"/>
      <c r="T3934" s="52"/>
      <c r="U3934" s="52"/>
    </row>
    <row r="3935" spans="1:21" ht="13.5">
      <c r="A3935" s="52"/>
      <c r="B3935" s="52"/>
      <c r="C3935" s="52"/>
      <c r="D3935" s="52"/>
      <c r="E3935" s="52"/>
      <c r="F3935" s="52"/>
      <c r="G3935" s="52"/>
      <c r="H3935" s="52"/>
      <c r="I3935" s="52"/>
      <c r="J3935" s="52"/>
      <c r="K3935" s="52"/>
      <c r="L3935" s="52"/>
      <c r="M3935" s="52"/>
      <c r="N3935" s="52"/>
      <c r="O3935" s="52"/>
      <c r="P3935" s="52"/>
      <c r="Q3935" s="52"/>
      <c r="R3935" s="52"/>
      <c r="S3935" s="52"/>
      <c r="T3935" s="52"/>
      <c r="U3935" s="52"/>
    </row>
    <row r="3936" spans="1:21" ht="13.5">
      <c r="A3936" s="52"/>
      <c r="B3936" s="52"/>
      <c r="C3936" s="52"/>
      <c r="D3936" s="52"/>
      <c r="E3936" s="52"/>
      <c r="F3936" s="52"/>
      <c r="G3936" s="52"/>
      <c r="H3936" s="52"/>
      <c r="I3936" s="52"/>
      <c r="J3936" s="52"/>
      <c r="K3936" s="52"/>
      <c r="L3936" s="52"/>
      <c r="M3936" s="52"/>
      <c r="N3936" s="52"/>
      <c r="O3936" s="52"/>
      <c r="P3936" s="52"/>
      <c r="Q3936" s="52"/>
      <c r="R3936" s="52"/>
      <c r="S3936" s="52"/>
      <c r="T3936" s="52"/>
      <c r="U3936" s="52"/>
    </row>
    <row r="3937" spans="1:21" ht="13.5">
      <c r="A3937" s="52"/>
      <c r="B3937" s="52"/>
      <c r="C3937" s="52"/>
      <c r="D3937" s="52"/>
      <c r="E3937" s="52"/>
      <c r="F3937" s="52"/>
      <c r="G3937" s="52"/>
      <c r="H3937" s="52"/>
      <c r="I3937" s="52"/>
      <c r="J3937" s="52"/>
      <c r="K3937" s="52"/>
      <c r="L3937" s="52"/>
      <c r="M3937" s="52"/>
      <c r="N3937" s="52"/>
      <c r="O3937" s="52"/>
      <c r="P3937" s="52"/>
      <c r="Q3937" s="52"/>
      <c r="R3937" s="52"/>
      <c r="S3937" s="52"/>
      <c r="T3937" s="52"/>
      <c r="U3937" s="52"/>
    </row>
    <row r="3938" spans="1:21" ht="13.5">
      <c r="A3938" s="52"/>
      <c r="B3938" s="52"/>
      <c r="C3938" s="52"/>
      <c r="D3938" s="52"/>
      <c r="E3938" s="52"/>
      <c r="F3938" s="52"/>
      <c r="G3938" s="52"/>
      <c r="H3938" s="52"/>
      <c r="I3938" s="52"/>
      <c r="J3938" s="52"/>
      <c r="K3938" s="52"/>
      <c r="L3938" s="52"/>
      <c r="M3938" s="52"/>
      <c r="N3938" s="52"/>
      <c r="O3938" s="52"/>
      <c r="P3938" s="52"/>
      <c r="Q3938" s="52"/>
      <c r="R3938" s="52"/>
      <c r="S3938" s="52"/>
      <c r="T3938" s="52"/>
      <c r="U3938" s="52"/>
    </row>
    <row r="3939" spans="1:21" ht="13.5">
      <c r="A3939" s="52"/>
      <c r="B3939" s="52"/>
      <c r="C3939" s="52"/>
      <c r="D3939" s="52"/>
      <c r="E3939" s="52"/>
      <c r="F3939" s="52"/>
      <c r="G3939" s="52"/>
      <c r="H3939" s="52"/>
      <c r="I3939" s="52"/>
      <c r="J3939" s="52"/>
      <c r="K3939" s="52"/>
      <c r="L3939" s="52"/>
      <c r="M3939" s="52"/>
      <c r="N3939" s="52"/>
      <c r="O3939" s="52"/>
      <c r="P3939" s="52"/>
      <c r="Q3939" s="52"/>
      <c r="R3939" s="52"/>
      <c r="S3939" s="52"/>
      <c r="T3939" s="52"/>
      <c r="U3939" s="52"/>
    </row>
    <row r="3940" spans="1:21" ht="13.5">
      <c r="A3940" s="52"/>
      <c r="B3940" s="52"/>
      <c r="C3940" s="52"/>
      <c r="D3940" s="52"/>
      <c r="E3940" s="52"/>
      <c r="F3940" s="52"/>
      <c r="G3940" s="52"/>
      <c r="H3940" s="52"/>
      <c r="I3940" s="52"/>
      <c r="J3940" s="52"/>
      <c r="K3940" s="52"/>
      <c r="L3940" s="52"/>
      <c r="M3940" s="52"/>
      <c r="N3940" s="52"/>
      <c r="O3940" s="52"/>
      <c r="P3940" s="52"/>
      <c r="Q3940" s="52"/>
      <c r="R3940" s="52"/>
      <c r="S3940" s="52"/>
      <c r="T3940" s="52"/>
      <c r="U3940" s="52"/>
    </row>
    <row r="3941" spans="1:21" ht="13.5">
      <c r="A3941" s="52"/>
      <c r="B3941" s="52"/>
      <c r="C3941" s="52"/>
      <c r="D3941" s="52"/>
      <c r="E3941" s="52"/>
      <c r="F3941" s="52"/>
      <c r="G3941" s="52"/>
      <c r="H3941" s="52"/>
      <c r="I3941" s="52"/>
      <c r="J3941" s="52"/>
      <c r="K3941" s="52"/>
      <c r="L3941" s="52"/>
      <c r="M3941" s="52"/>
      <c r="N3941" s="52"/>
      <c r="O3941" s="52"/>
      <c r="P3941" s="52"/>
      <c r="Q3941" s="52"/>
      <c r="R3941" s="52"/>
      <c r="S3941" s="52"/>
      <c r="T3941" s="52"/>
      <c r="U3941" s="52"/>
    </row>
    <row r="3942" spans="1:21" ht="13.5">
      <c r="A3942" s="52"/>
      <c r="B3942" s="52"/>
      <c r="C3942" s="52"/>
      <c r="D3942" s="52"/>
      <c r="E3942" s="52"/>
      <c r="F3942" s="52"/>
      <c r="G3942" s="52"/>
      <c r="H3942" s="52"/>
      <c r="I3942" s="52"/>
      <c r="J3942" s="52"/>
      <c r="K3942" s="52"/>
      <c r="L3942" s="52"/>
      <c r="M3942" s="52"/>
      <c r="N3942" s="52"/>
      <c r="O3942" s="52"/>
      <c r="P3942" s="52"/>
      <c r="Q3942" s="52"/>
      <c r="R3942" s="52"/>
      <c r="S3942" s="52"/>
      <c r="T3942" s="52"/>
      <c r="U3942" s="52"/>
    </row>
    <row r="3943" spans="1:21" ht="13.5">
      <c r="A3943" s="52"/>
      <c r="B3943" s="52"/>
      <c r="C3943" s="52"/>
      <c r="D3943" s="52"/>
      <c r="E3943" s="52"/>
      <c r="F3943" s="52"/>
      <c r="G3943" s="52"/>
      <c r="H3943" s="52"/>
      <c r="I3943" s="52"/>
      <c r="J3943" s="52"/>
      <c r="K3943" s="52"/>
      <c r="L3943" s="52"/>
      <c r="M3943" s="52"/>
      <c r="N3943" s="52"/>
      <c r="O3943" s="52"/>
      <c r="P3943" s="52"/>
      <c r="Q3943" s="52"/>
      <c r="R3943" s="52"/>
      <c r="S3943" s="52"/>
      <c r="T3943" s="52"/>
      <c r="U3943" s="52"/>
    </row>
    <row r="3944" spans="1:21" ht="13.5">
      <c r="A3944" s="52"/>
      <c r="B3944" s="52"/>
      <c r="C3944" s="52"/>
      <c r="D3944" s="52"/>
      <c r="E3944" s="52"/>
      <c r="F3944" s="52"/>
      <c r="G3944" s="52"/>
      <c r="H3944" s="52"/>
      <c r="I3944" s="52"/>
      <c r="J3944" s="52"/>
      <c r="K3944" s="52"/>
      <c r="L3944" s="52"/>
      <c r="M3944" s="52"/>
      <c r="N3944" s="52"/>
      <c r="O3944" s="52"/>
      <c r="P3944" s="52"/>
      <c r="Q3944" s="52"/>
      <c r="R3944" s="52"/>
      <c r="S3944" s="52"/>
      <c r="T3944" s="52"/>
      <c r="U3944" s="52"/>
    </row>
    <row r="3945" spans="1:21" ht="13.5">
      <c r="A3945" s="52"/>
      <c r="B3945" s="52"/>
      <c r="C3945" s="52"/>
      <c r="D3945" s="52"/>
      <c r="E3945" s="52"/>
      <c r="F3945" s="52"/>
      <c r="G3945" s="52"/>
      <c r="H3945" s="52"/>
      <c r="I3945" s="52"/>
      <c r="J3945" s="52"/>
      <c r="K3945" s="52"/>
      <c r="L3945" s="52"/>
      <c r="M3945" s="52"/>
      <c r="N3945" s="52"/>
      <c r="O3945" s="52"/>
      <c r="P3945" s="52"/>
      <c r="Q3945" s="52"/>
      <c r="R3945" s="52"/>
      <c r="S3945" s="52"/>
      <c r="T3945" s="52"/>
      <c r="U3945" s="52"/>
    </row>
    <row r="3946" spans="1:21" ht="13.5">
      <c r="A3946" s="52"/>
      <c r="B3946" s="52"/>
      <c r="C3946" s="52"/>
      <c r="D3946" s="52"/>
      <c r="E3946" s="52"/>
      <c r="F3946" s="52"/>
      <c r="G3946" s="52"/>
      <c r="H3946" s="52"/>
      <c r="I3946" s="52"/>
      <c r="J3946" s="52"/>
      <c r="K3946" s="52"/>
      <c r="L3946" s="52"/>
      <c r="M3946" s="52"/>
      <c r="N3946" s="52"/>
      <c r="O3946" s="52"/>
      <c r="P3946" s="52"/>
      <c r="Q3946" s="52"/>
      <c r="R3946" s="52"/>
      <c r="S3946" s="52"/>
      <c r="T3946" s="52"/>
      <c r="U3946" s="52"/>
    </row>
    <row r="3947" spans="1:21" ht="13.5">
      <c r="A3947" s="52"/>
      <c r="B3947" s="52"/>
      <c r="C3947" s="52"/>
      <c r="D3947" s="52"/>
      <c r="E3947" s="52"/>
      <c r="F3947" s="52"/>
      <c r="G3947" s="52"/>
      <c r="H3947" s="52"/>
      <c r="I3947" s="52"/>
      <c r="J3947" s="52"/>
      <c r="K3947" s="52"/>
      <c r="L3947" s="52"/>
      <c r="M3947" s="52"/>
      <c r="N3947" s="52"/>
      <c r="O3947" s="52"/>
      <c r="P3947" s="52"/>
      <c r="Q3947" s="52"/>
      <c r="R3947" s="52"/>
      <c r="S3947" s="52"/>
      <c r="T3947" s="52"/>
      <c r="U3947" s="52"/>
    </row>
    <row r="3948" spans="1:21" ht="13.5">
      <c r="A3948" s="52"/>
      <c r="B3948" s="52"/>
      <c r="C3948" s="52"/>
      <c r="D3948" s="52"/>
      <c r="E3948" s="52"/>
      <c r="F3948" s="52"/>
      <c r="G3948" s="52"/>
      <c r="H3948" s="52"/>
      <c r="I3948" s="52"/>
      <c r="J3948" s="52"/>
      <c r="K3948" s="52"/>
      <c r="L3948" s="52"/>
      <c r="M3948" s="52"/>
      <c r="N3948" s="52"/>
      <c r="O3948" s="52"/>
      <c r="P3948" s="52"/>
      <c r="Q3948" s="52"/>
      <c r="R3948" s="52"/>
      <c r="S3948" s="52"/>
      <c r="T3948" s="52"/>
      <c r="U3948" s="52"/>
    </row>
    <row r="3949" spans="1:21" ht="13.5">
      <c r="A3949" s="52"/>
      <c r="B3949" s="52"/>
      <c r="C3949" s="52"/>
      <c r="D3949" s="52"/>
      <c r="E3949" s="52"/>
      <c r="F3949" s="52"/>
      <c r="G3949" s="52"/>
      <c r="H3949" s="52"/>
      <c r="I3949" s="52"/>
      <c r="J3949" s="52"/>
      <c r="K3949" s="52"/>
      <c r="L3949" s="52"/>
      <c r="M3949" s="52"/>
      <c r="N3949" s="52"/>
      <c r="O3949" s="52"/>
      <c r="P3949" s="52"/>
      <c r="Q3949" s="52"/>
      <c r="R3949" s="52"/>
      <c r="S3949" s="52"/>
      <c r="T3949" s="52"/>
      <c r="U3949" s="52"/>
    </row>
    <row r="3950" spans="1:21" ht="13.5">
      <c r="A3950" s="52"/>
      <c r="B3950" s="52"/>
      <c r="C3950" s="52"/>
      <c r="D3950" s="52"/>
      <c r="E3950" s="52"/>
      <c r="F3950" s="52"/>
      <c r="G3950" s="52"/>
      <c r="H3950" s="52"/>
      <c r="I3950" s="52"/>
      <c r="J3950" s="52"/>
      <c r="K3950" s="52"/>
      <c r="L3950" s="52"/>
      <c r="M3950" s="52"/>
      <c r="N3950" s="52"/>
      <c r="O3950" s="52"/>
      <c r="P3950" s="52"/>
      <c r="Q3950" s="52"/>
      <c r="R3950" s="52"/>
      <c r="S3950" s="52"/>
      <c r="T3950" s="52"/>
      <c r="U3950" s="52"/>
    </row>
    <row r="3951" spans="1:21" ht="13.5">
      <c r="A3951" s="52"/>
      <c r="B3951" s="52"/>
      <c r="C3951" s="52"/>
      <c r="D3951" s="52"/>
      <c r="E3951" s="52"/>
      <c r="F3951" s="52"/>
      <c r="G3951" s="52"/>
      <c r="H3951" s="52"/>
      <c r="I3951" s="52"/>
      <c r="J3951" s="52"/>
      <c r="K3951" s="52"/>
      <c r="L3951" s="52"/>
      <c r="M3951" s="52"/>
      <c r="N3951" s="52"/>
      <c r="O3951" s="52"/>
      <c r="P3951" s="52"/>
      <c r="Q3951" s="52"/>
      <c r="R3951" s="52"/>
      <c r="S3951" s="52"/>
      <c r="T3951" s="52"/>
      <c r="U3951" s="52"/>
    </row>
    <row r="3952" spans="1:21" ht="13.5">
      <c r="A3952" s="52"/>
      <c r="B3952" s="52"/>
      <c r="C3952" s="52"/>
      <c r="D3952" s="52"/>
      <c r="E3952" s="52"/>
      <c r="F3952" s="52"/>
      <c r="G3952" s="52"/>
      <c r="H3952" s="52"/>
      <c r="I3952" s="52"/>
      <c r="J3952" s="52"/>
      <c r="K3952" s="52"/>
      <c r="L3952" s="52"/>
      <c r="M3952" s="52"/>
      <c r="N3952" s="52"/>
      <c r="O3952" s="52"/>
      <c r="P3952" s="52"/>
      <c r="Q3952" s="52"/>
      <c r="R3952" s="52"/>
      <c r="S3952" s="52"/>
      <c r="T3952" s="52"/>
      <c r="U3952" s="52"/>
    </row>
    <row r="3953" spans="1:21" ht="13.5">
      <c r="A3953" s="52"/>
      <c r="B3953" s="52"/>
      <c r="C3953" s="52"/>
      <c r="D3953" s="52"/>
      <c r="E3953" s="52"/>
      <c r="F3953" s="52"/>
      <c r="G3953" s="52"/>
      <c r="H3953" s="52"/>
      <c r="I3953" s="52"/>
      <c r="J3953" s="52"/>
      <c r="K3953" s="52"/>
      <c r="L3953" s="52"/>
      <c r="M3953" s="52"/>
      <c r="N3953" s="52"/>
      <c r="O3953" s="52"/>
      <c r="P3953" s="52"/>
      <c r="Q3953" s="52"/>
      <c r="R3953" s="52"/>
      <c r="S3953" s="52"/>
      <c r="T3953" s="52"/>
      <c r="U3953" s="52"/>
    </row>
    <row r="3954" spans="1:21" ht="13.5">
      <c r="A3954" s="52"/>
      <c r="B3954" s="52"/>
      <c r="C3954" s="52"/>
      <c r="D3954" s="52"/>
      <c r="E3954" s="52"/>
      <c r="F3954" s="52"/>
      <c r="G3954" s="52"/>
      <c r="H3954" s="52"/>
      <c r="I3954" s="52"/>
      <c r="J3954" s="52"/>
      <c r="K3954" s="52"/>
      <c r="L3954" s="52"/>
      <c r="M3954" s="52"/>
      <c r="N3954" s="52"/>
      <c r="O3954" s="52"/>
      <c r="P3954" s="52"/>
      <c r="Q3954" s="52"/>
      <c r="R3954" s="52"/>
      <c r="S3954" s="52"/>
      <c r="T3954" s="52"/>
      <c r="U3954" s="52"/>
    </row>
    <row r="3955" spans="1:21" ht="13.5">
      <c r="A3955" s="52"/>
      <c r="B3955" s="52"/>
      <c r="C3955" s="52"/>
      <c r="D3955" s="52"/>
      <c r="E3955" s="52"/>
      <c r="F3955" s="52"/>
      <c r="G3955" s="52"/>
      <c r="H3955" s="52"/>
      <c r="I3955" s="52"/>
      <c r="J3955" s="52"/>
      <c r="K3955" s="52"/>
      <c r="L3955" s="52"/>
      <c r="M3955" s="52"/>
      <c r="N3955" s="52"/>
      <c r="O3955" s="52"/>
      <c r="P3955" s="52"/>
      <c r="Q3955" s="52"/>
      <c r="R3955" s="52"/>
      <c r="S3955" s="52"/>
      <c r="T3955" s="52"/>
      <c r="U3955" s="52"/>
    </row>
    <row r="3956" spans="1:21" ht="13.5">
      <c r="A3956" s="52"/>
      <c r="B3956" s="52"/>
      <c r="C3956" s="52"/>
      <c r="D3956" s="52"/>
      <c r="E3956" s="52"/>
      <c r="F3956" s="52"/>
      <c r="G3956" s="52"/>
      <c r="H3956" s="52"/>
      <c r="I3956" s="52"/>
      <c r="J3956" s="52"/>
      <c r="K3956" s="52"/>
      <c r="L3956" s="52"/>
      <c r="M3956" s="52"/>
      <c r="N3956" s="52"/>
      <c r="O3956" s="52"/>
      <c r="P3956" s="52"/>
      <c r="Q3956" s="52"/>
      <c r="R3956" s="52"/>
      <c r="S3956" s="52"/>
      <c r="T3956" s="52"/>
      <c r="U3956" s="52"/>
    </row>
    <row r="3957" spans="1:21" ht="13.5">
      <c r="A3957" s="52"/>
      <c r="B3957" s="52"/>
      <c r="C3957" s="52"/>
      <c r="D3957" s="52"/>
      <c r="E3957" s="52"/>
      <c r="F3957" s="52"/>
      <c r="G3957" s="52"/>
      <c r="H3957" s="52"/>
      <c r="I3957" s="52"/>
      <c r="J3957" s="52"/>
      <c r="K3957" s="52"/>
      <c r="L3957" s="52"/>
      <c r="M3957" s="52"/>
      <c r="N3957" s="52"/>
      <c r="O3957" s="52"/>
      <c r="P3957" s="52"/>
      <c r="Q3957" s="52"/>
      <c r="R3957" s="52"/>
      <c r="S3957" s="52"/>
      <c r="T3957" s="52"/>
      <c r="U3957" s="52"/>
    </row>
    <row r="3958" spans="1:21" ht="13.5">
      <c r="A3958" s="52"/>
      <c r="B3958" s="52"/>
      <c r="C3958" s="52"/>
      <c r="D3958" s="52"/>
      <c r="E3958" s="52"/>
      <c r="F3958" s="52"/>
      <c r="G3958" s="52"/>
      <c r="H3958" s="52"/>
      <c r="I3958" s="52"/>
      <c r="J3958" s="52"/>
      <c r="K3958" s="52"/>
      <c r="L3958" s="52"/>
      <c r="M3958" s="52"/>
      <c r="N3958" s="52"/>
      <c r="O3958" s="52"/>
      <c r="P3958" s="52"/>
      <c r="Q3958" s="52"/>
      <c r="R3958" s="52"/>
      <c r="S3958" s="52"/>
      <c r="T3958" s="52"/>
      <c r="U3958" s="52"/>
    </row>
    <row r="3959" spans="1:21" ht="13.5">
      <c r="A3959" s="52"/>
      <c r="B3959" s="52"/>
      <c r="C3959" s="52"/>
      <c r="D3959" s="52"/>
      <c r="E3959" s="52"/>
      <c r="F3959" s="52"/>
      <c r="G3959" s="52"/>
      <c r="H3959" s="52"/>
      <c r="I3959" s="52"/>
      <c r="J3959" s="52"/>
      <c r="K3959" s="52"/>
      <c r="L3959" s="52"/>
      <c r="M3959" s="52"/>
      <c r="N3959" s="52"/>
      <c r="O3959" s="52"/>
      <c r="P3959" s="52"/>
      <c r="Q3959" s="52"/>
      <c r="R3959" s="52"/>
      <c r="S3959" s="52"/>
      <c r="T3959" s="52"/>
      <c r="U3959" s="52"/>
    </row>
    <row r="3960" spans="1:21" ht="13.5">
      <c r="A3960" s="52"/>
      <c r="B3960" s="52"/>
      <c r="C3960" s="52"/>
      <c r="D3960" s="52"/>
      <c r="E3960" s="52"/>
      <c r="F3960" s="52"/>
      <c r="G3960" s="52"/>
      <c r="H3960" s="52"/>
      <c r="I3960" s="52"/>
      <c r="J3960" s="52"/>
      <c r="K3960" s="52"/>
      <c r="L3960" s="52"/>
      <c r="M3960" s="52"/>
      <c r="N3960" s="52"/>
      <c r="O3960" s="52"/>
      <c r="P3960" s="52"/>
      <c r="Q3960" s="52"/>
      <c r="R3960" s="52"/>
      <c r="S3960" s="52"/>
      <c r="T3960" s="52"/>
      <c r="U3960" s="52"/>
    </row>
    <row r="3961" spans="1:21" ht="13.5">
      <c r="A3961" s="52"/>
      <c r="B3961" s="52"/>
      <c r="C3961" s="52"/>
      <c r="D3961" s="52"/>
      <c r="E3961" s="52"/>
      <c r="F3961" s="52"/>
      <c r="G3961" s="52"/>
      <c r="H3961" s="52"/>
      <c r="I3961" s="52"/>
      <c r="J3961" s="52"/>
      <c r="K3961" s="52"/>
      <c r="L3961" s="52"/>
      <c r="M3961" s="52"/>
      <c r="N3961" s="52"/>
      <c r="O3961" s="52"/>
      <c r="P3961" s="52"/>
      <c r="Q3961" s="52"/>
      <c r="R3961" s="52"/>
      <c r="S3961" s="52"/>
      <c r="T3961" s="52"/>
      <c r="U3961" s="52"/>
    </row>
    <row r="3962" spans="1:21" ht="13.5">
      <c r="A3962" s="52"/>
      <c r="B3962" s="52"/>
      <c r="C3962" s="52"/>
      <c r="D3962" s="52"/>
      <c r="E3962" s="52"/>
      <c r="F3962" s="52"/>
      <c r="G3962" s="52"/>
      <c r="H3962" s="52"/>
      <c r="I3962" s="52"/>
      <c r="J3962" s="52"/>
      <c r="K3962" s="52"/>
      <c r="L3962" s="52"/>
      <c r="M3962" s="52"/>
      <c r="N3962" s="52"/>
      <c r="O3962" s="52"/>
      <c r="P3962" s="52"/>
      <c r="Q3962" s="52"/>
      <c r="R3962" s="52"/>
      <c r="S3962" s="52"/>
      <c r="T3962" s="52"/>
      <c r="U3962" s="52"/>
    </row>
    <row r="3963" spans="1:21" ht="13.5">
      <c r="A3963" s="52"/>
      <c r="B3963" s="52"/>
      <c r="C3963" s="52"/>
      <c r="D3963" s="52"/>
      <c r="E3963" s="52"/>
      <c r="F3963" s="52"/>
      <c r="G3963" s="52"/>
      <c r="H3963" s="52"/>
      <c r="I3963" s="52"/>
      <c r="J3963" s="52"/>
      <c r="K3963" s="52"/>
      <c r="L3963" s="52"/>
      <c r="M3963" s="52"/>
      <c r="N3963" s="52"/>
      <c r="O3963" s="52"/>
      <c r="P3963" s="52"/>
      <c r="Q3963" s="52"/>
      <c r="R3963" s="52"/>
      <c r="S3963" s="52"/>
      <c r="T3963" s="52"/>
      <c r="U3963" s="52"/>
    </row>
    <row r="3964" spans="1:21" ht="13.5">
      <c r="A3964" s="52"/>
      <c r="B3964" s="52"/>
      <c r="C3964" s="52"/>
      <c r="D3964" s="52"/>
      <c r="E3964" s="52"/>
      <c r="F3964" s="52"/>
      <c r="G3964" s="52"/>
      <c r="H3964" s="52"/>
      <c r="I3964" s="52"/>
      <c r="J3964" s="52"/>
      <c r="K3964" s="52"/>
      <c r="L3964" s="52"/>
      <c r="M3964" s="52"/>
      <c r="N3964" s="52"/>
      <c r="O3964" s="52"/>
      <c r="P3964" s="52"/>
      <c r="Q3964" s="52"/>
      <c r="R3964" s="52"/>
      <c r="S3964" s="52"/>
      <c r="T3964" s="52"/>
      <c r="U3964" s="52"/>
    </row>
    <row r="3965" spans="1:21" ht="13.5">
      <c r="A3965" s="52"/>
      <c r="B3965" s="52"/>
      <c r="C3965" s="52"/>
      <c r="D3965" s="52"/>
      <c r="E3965" s="52"/>
      <c r="F3965" s="52"/>
      <c r="G3965" s="52"/>
      <c r="H3965" s="52"/>
      <c r="I3965" s="52"/>
      <c r="J3965" s="52"/>
      <c r="K3965" s="52"/>
      <c r="L3965" s="52"/>
      <c r="M3965" s="52"/>
      <c r="N3965" s="52"/>
      <c r="O3965" s="52"/>
      <c r="P3965" s="52"/>
      <c r="Q3965" s="52"/>
      <c r="R3965" s="52"/>
      <c r="S3965" s="52"/>
      <c r="T3965" s="52"/>
      <c r="U3965" s="52"/>
    </row>
    <row r="3966" spans="1:21" ht="13.5">
      <c r="A3966" s="52"/>
      <c r="B3966" s="52"/>
      <c r="C3966" s="52"/>
      <c r="D3966" s="52"/>
      <c r="E3966" s="52"/>
      <c r="F3966" s="52"/>
      <c r="G3966" s="52"/>
      <c r="H3966" s="52"/>
      <c r="I3966" s="52"/>
      <c r="J3966" s="52"/>
      <c r="K3966" s="52"/>
      <c r="L3966" s="52"/>
      <c r="M3966" s="52"/>
      <c r="N3966" s="52"/>
      <c r="O3966" s="52"/>
      <c r="P3966" s="52"/>
      <c r="Q3966" s="52"/>
      <c r="R3966" s="52"/>
      <c r="S3966" s="52"/>
      <c r="T3966" s="52"/>
      <c r="U3966" s="52"/>
    </row>
    <row r="3967" spans="1:21" ht="13.5">
      <c r="A3967" s="52"/>
      <c r="B3967" s="52"/>
      <c r="C3967" s="52"/>
      <c r="D3967" s="52"/>
      <c r="E3967" s="52"/>
      <c r="F3967" s="52"/>
      <c r="G3967" s="52"/>
      <c r="H3967" s="52"/>
      <c r="I3967" s="52"/>
      <c r="J3967" s="52"/>
      <c r="K3967" s="52"/>
      <c r="L3967" s="52"/>
      <c r="M3967" s="52"/>
      <c r="N3967" s="52"/>
      <c r="O3967" s="52"/>
      <c r="P3967" s="52"/>
      <c r="Q3967" s="52"/>
      <c r="R3967" s="52"/>
      <c r="S3967" s="52"/>
      <c r="T3967" s="52"/>
      <c r="U3967" s="52"/>
    </row>
    <row r="3968" spans="1:21" ht="13.5">
      <c r="A3968" s="52"/>
      <c r="B3968" s="52"/>
      <c r="C3968" s="52"/>
      <c r="D3968" s="52"/>
      <c r="E3968" s="52"/>
      <c r="F3968" s="52"/>
      <c r="G3968" s="52"/>
      <c r="H3968" s="52"/>
      <c r="I3968" s="52"/>
      <c r="J3968" s="52"/>
      <c r="K3968" s="52"/>
      <c r="L3968" s="52"/>
      <c r="M3968" s="52"/>
      <c r="N3968" s="52"/>
      <c r="O3968" s="52"/>
      <c r="P3968" s="52"/>
      <c r="Q3968" s="52"/>
      <c r="R3968" s="52"/>
      <c r="S3968" s="52"/>
      <c r="T3968" s="52"/>
      <c r="U3968" s="52"/>
    </row>
    <row r="3969" spans="1:21" ht="13.5">
      <c r="A3969" s="52"/>
      <c r="B3969" s="52"/>
      <c r="C3969" s="52"/>
      <c r="D3969" s="52"/>
      <c r="E3969" s="52"/>
      <c r="F3969" s="52"/>
      <c r="G3969" s="52"/>
      <c r="H3969" s="52"/>
      <c r="I3969" s="52"/>
      <c r="J3969" s="52"/>
      <c r="K3969" s="52"/>
      <c r="L3969" s="52"/>
      <c r="M3969" s="52"/>
      <c r="N3969" s="52"/>
      <c r="O3969" s="52"/>
      <c r="P3969" s="52"/>
      <c r="Q3969" s="52"/>
      <c r="R3969" s="52"/>
      <c r="S3969" s="52"/>
      <c r="T3969" s="52"/>
      <c r="U3969" s="52"/>
    </row>
    <row r="3970" spans="1:21" ht="13.5">
      <c r="A3970" s="52"/>
      <c r="B3970" s="52"/>
      <c r="C3970" s="52"/>
      <c r="D3970" s="52"/>
      <c r="E3970" s="52"/>
      <c r="F3970" s="52"/>
      <c r="G3970" s="52"/>
      <c r="H3970" s="52"/>
      <c r="I3970" s="52"/>
      <c r="J3970" s="52"/>
      <c r="K3970" s="52"/>
      <c r="L3970" s="52"/>
      <c r="M3970" s="52"/>
      <c r="N3970" s="52"/>
      <c r="O3970" s="52"/>
      <c r="P3970" s="52"/>
      <c r="Q3970" s="52"/>
      <c r="R3970" s="52"/>
      <c r="S3970" s="52"/>
      <c r="T3970" s="52"/>
      <c r="U3970" s="52"/>
    </row>
  </sheetData>
  <sheetProtection password="CC2D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ふじきつよし</dc:creator>
  <cp:keywords/>
  <dc:description/>
  <cp:lastModifiedBy>isj</cp:lastModifiedBy>
  <cp:lastPrinted>2013-10-18T04:58:18Z</cp:lastPrinted>
  <dcterms:created xsi:type="dcterms:W3CDTF">2008-09-30T12:11:37Z</dcterms:created>
  <dcterms:modified xsi:type="dcterms:W3CDTF">2013-11-30T13:34:45Z</dcterms:modified>
  <cp:category/>
  <cp:version/>
  <cp:contentType/>
  <cp:contentStatus/>
</cp:coreProperties>
</file>